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<sst xmlns="http://schemas.openxmlformats.org/spreadsheetml/2006/main" count="189" uniqueCount="150">
  <si>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</si>
  <si>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</si>
  <si>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</si>
  <si>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</si>
  <si>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</si>
  <si>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</si>
  <si>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</si>
  <si>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</si>
  <si>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</si>
  <si>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</si>
  <si>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</si>
  <si>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</si>
  <si>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</si>
  <si>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</si>
  <si>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</si>
  <si>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</si>
  <si>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</si>
  <si>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</si>
  <si>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</si>
  <si>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</si>
  <si>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</si>
  <si>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</si>
  <si>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</si>
  <si>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</si>
  <si>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</si>
  <si>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</si>
  <si>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</si>
  <si>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</si>
  <si>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</si>
  <si>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</si>
  <si>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</si>
  <si>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</si>
  <si>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</si>
  <si>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</si>
  <si>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</si>
  <si>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</si>
  <si>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</si>
  <si>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</si>
  <si>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</si>
  <si>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</si>
  <si>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</si>
  <si>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</si>
  <si>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</si>
  <si>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</si>
  <si>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</si>
  <si>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</si>
  <si>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</si>
  <si>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</si>
  <si>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</si>
  <si>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</si>
  <si>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</si>
  <si>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</si>
  <si>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</si>
  <si>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</si>
  <si>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</si>
  <si>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</si>
  <si>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</si>
  <si>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</si>
  <si>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</si>
  <si>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</si>
  <si>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</si>
  <si>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</si>
  <si>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</si>
  <si>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</si>
  <si>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</si>
  <si>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</si>
  <si>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</si>
  <si>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</si>
  <si>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</si>
  <si>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</si>
  <si>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</si>
  <si>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</si>
  <si>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</si>
  <si>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</si>
  <si>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</si>
  <si>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</si>
  <si>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</si>
  <si>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</si>
  <si>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</si>
  <si>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</si>
  <si>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</si>
  <si>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</si>
  <si>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</si>
  <si>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</si>
  <si>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</si>
  <si>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</si>
  <si>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</si>
  <si>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</si>
  <si>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</si>
  <si>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</si>
  <si>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</si>
  <si>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</si>
  <si>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</si>
  <si>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</si>
  <si>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</si>
  <si>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</si>
  <si>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</si>
  <si>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</si>
  <si>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</si>
  <si>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</si>
  <si>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</si>
  <si>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</si>
  <si>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</si>
  <si>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</si>
  <si>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</si>
  <si>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</si>
  <si>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</si>
  <si>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</si>
  <si>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</si>
  <si>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</si>
  <si>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</si>
  <si>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</si>
  <si>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</si>
  <si>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</si>
  <si>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</si>
  <si>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14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</si>
  <si>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</si>
  <si>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</si>
  <si>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</si>
  <si>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</si>
  <si>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</si>
  <si>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</si>
  <si>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</si>
  <si>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</si>
  <si>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</si>
  <si>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</si>
  <si>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</si>
  <si>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</si>
  <si>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</si>
  <si>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</si>
  <si>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</si>
  <si>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</si>
  <si>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</si>
  <si>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ТУ ДСА в Львiвській областi</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</si>
  <si>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</si>
  <si>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</si>
  <si>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</si>
  <si>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</si>
  <si>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</si>
  <si>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</si>
  <si>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</si>
  <si>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</si>
  <si>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</si>
  <si>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</si>
  <si>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</si>
  <si>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</si>
  <si>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</si>
  <si>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</si>
  <si>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В.С. Дейнека</t>
  </si>
  <si>
    <t>О.А. Куцір</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</si>
</sst>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workbookViewId="0" topLeftCell="A1">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 t="s">
        <v>6</v>
      </c>
      <c r="B3" s="8"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 aca="true" t="shared" si="0" ref="C9:AH9">SUM(C10:C16,C19:C27)</f>
        <v>45587</v>
      </c>
      <c r="D9" s="49">
        <f t="shared" si="0"/>
        <v>0</v>
      </c>
      <c r="E9" s="49">
        <f t="shared" si="0"/>
        <v>196</v>
      </c>
      <c r="F9" s="50">
        <f t="shared" si="0"/>
        <v>12525716.150000053</v>
      </c>
      <c r="G9" s="50">
        <f t="shared" si="0"/>
        <v>0</v>
      </c>
      <c r="H9" s="50">
        <f t="shared" si="0"/>
        <v>74537.15</v>
      </c>
      <c r="I9" s="49">
        <f t="shared" si="0"/>
        <v>37795</v>
      </c>
      <c r="J9" s="50">
        <f t="shared" si="0"/>
        <v>12632865.660000032</v>
      </c>
      <c r="K9" s="49">
        <f t="shared" si="0"/>
        <v>37749</v>
      </c>
      <c r="L9" s="50">
        <f t="shared" si="0"/>
        <v>12601331.360000031</v>
      </c>
      <c r="M9" s="49">
        <f t="shared" si="0"/>
        <v>46</v>
      </c>
      <c r="N9" s="50">
        <f t="shared" si="0"/>
        <v>31534.3</v>
      </c>
      <c r="O9" s="49">
        <f t="shared" si="0"/>
        <v>33</v>
      </c>
      <c r="P9" s="50">
        <f t="shared" si="0"/>
        <v>22258.08</v>
      </c>
      <c r="Q9" s="49">
        <f t="shared" si="0"/>
        <v>544</v>
      </c>
      <c r="R9" s="50">
        <f t="shared" si="0"/>
        <v>272420.27999999997</v>
      </c>
      <c r="S9" s="49">
        <f t="shared" si="0"/>
        <v>11</v>
      </c>
      <c r="T9" s="50">
        <f t="shared" si="0"/>
        <v>4964.679999999999</v>
      </c>
      <c r="U9" s="49">
        <f t="shared" si="0"/>
        <v>395</v>
      </c>
      <c r="V9" s="50">
        <f t="shared" si="0"/>
        <v>178682.14</v>
      </c>
      <c r="W9" s="49">
        <f t="shared" si="0"/>
        <v>61</v>
      </c>
      <c r="X9" s="50">
        <f t="shared" si="0"/>
        <v>10365.650000000001</v>
      </c>
      <c r="Y9" s="49">
        <f t="shared" si="0"/>
        <v>42</v>
      </c>
      <c r="Z9" s="50">
        <f t="shared" si="0"/>
        <v>39753.89</v>
      </c>
      <c r="AA9" s="49">
        <f t="shared" si="0"/>
        <v>32</v>
      </c>
      <c r="AB9" s="50">
        <f t="shared" si="0"/>
        <v>38303.92</v>
      </c>
      <c r="AC9" s="49">
        <f t="shared" si="0"/>
        <v>6718</v>
      </c>
      <c r="AD9" s="50">
        <f t="shared" si="0"/>
        <v>1453745.2</v>
      </c>
      <c r="AE9" s="49">
        <f t="shared" si="0"/>
        <v>0</v>
      </c>
      <c r="AF9" s="50">
        <f t="shared" si="0"/>
        <v>0</v>
      </c>
      <c r="AG9" s="49">
        <f t="shared" si="0"/>
        <v>6718</v>
      </c>
      <c r="AH9" s="50">
        <f t="shared" si="0"/>
        <v>1453745.2</v>
      </c>
      <c r="AI9" s="48"/>
    </row>
    <row r="10" spans="1:35" ht="16.5" customHeight="1">
      <c r="A10" s="5">
        <v>2</v>
      </c>
      <c r="B10" s="10" t="s">
        <v>12</v>
      </c>
      <c r="C10" s="17">
        <v>16547</v>
      </c>
      <c r="D10" s="17">
        <v>0</v>
      </c>
      <c r="E10" s="17">
        <v>112</v>
      </c>
      <c r="F10" s="24">
        <v>8943053.59000005</v>
      </c>
      <c r="G10" s="24">
        <v>0</v>
      </c>
      <c r="H10" s="24">
        <v>63526.05</v>
      </c>
      <c r="I10" s="17">
        <f aca="true" t="shared" si="1" ref="I10:I27">SUM(K10,M10)</f>
        <v>12601</v>
      </c>
      <c r="J10" s="24">
        <f aca="true" t="shared" si="2" ref="J10:J27">SUM(L10,N10)</f>
        <v>8962397.92000003</v>
      </c>
      <c r="K10" s="17">
        <v>12569</v>
      </c>
      <c r="L10" s="24">
        <v>8936325.75000003</v>
      </c>
      <c r="M10" s="17">
        <v>32</v>
      </c>
      <c r="N10" s="24">
        <v>26072.17</v>
      </c>
      <c r="O10" s="24">
        <v>12</v>
      </c>
      <c r="P10" s="24">
        <v>16555.68</v>
      </c>
      <c r="Q10" s="24">
        <v>264</v>
      </c>
      <c r="R10" s="24">
        <v>216781.79</v>
      </c>
      <c r="S10" s="24">
        <v>6</v>
      </c>
      <c r="T10" s="24">
        <v>4194.58</v>
      </c>
      <c r="U10" s="24">
        <v>192</v>
      </c>
      <c r="V10" s="24">
        <v>137911.7</v>
      </c>
      <c r="W10" s="24">
        <v>17</v>
      </c>
      <c r="X10" s="24">
        <v>4829.91</v>
      </c>
      <c r="Y10" s="24">
        <v>24</v>
      </c>
      <c r="Z10" s="24">
        <v>34811.09</v>
      </c>
      <c r="AA10" s="24">
        <v>23</v>
      </c>
      <c r="AB10" s="24">
        <v>35034.51</v>
      </c>
      <c r="AC10" s="17">
        <f aca="true" t="shared" si="3" ref="AC10:AC27">SUM(AE10,AG10)</f>
        <v>3891</v>
      </c>
      <c r="AD10" s="24">
        <f aca="true" t="shared" si="4" ref="AD10:AD27">SUM(AF10,AH10)</f>
        <v>1117391.19</v>
      </c>
      <c r="AE10" s="17"/>
      <c r="AF10" s="24"/>
      <c r="AG10" s="17">
        <v>3891</v>
      </c>
      <c r="AH10" s="24">
        <v>1117391.19</v>
      </c>
      <c r="AI10" s="48"/>
    </row>
    <row r="11" spans="1:35" ht="19.5" customHeight="1">
      <c r="A11" s="5">
        <v>3</v>
      </c>
      <c r="B11" s="10" t="s">
        <v>13</v>
      </c>
      <c r="C11" s="17">
        <v>8270</v>
      </c>
      <c r="D11" s="17">
        <v>0</v>
      </c>
      <c r="E11" s="17">
        <v>46</v>
      </c>
      <c r="F11" s="24">
        <v>1079907.4</v>
      </c>
      <c r="G11" s="24">
        <v>0</v>
      </c>
      <c r="H11" s="24">
        <v>6308.1</v>
      </c>
      <c r="I11" s="17">
        <f t="shared" si="1"/>
        <v>6641</v>
      </c>
      <c r="J11" s="24">
        <f t="shared" si="2"/>
        <v>1292519.8</v>
      </c>
      <c r="K11" s="17">
        <v>6632</v>
      </c>
      <c r="L11" s="24">
        <v>1290753.62</v>
      </c>
      <c r="M11" s="17">
        <v>9</v>
      </c>
      <c r="N11" s="24">
        <v>1766.18</v>
      </c>
      <c r="O11" s="24">
        <v>16</v>
      </c>
      <c r="P11" s="24">
        <v>5014.19</v>
      </c>
      <c r="Q11" s="17">
        <v>145</v>
      </c>
      <c r="R11" s="24">
        <v>38157.96</v>
      </c>
      <c r="S11" s="24">
        <v>1</v>
      </c>
      <c r="T11" s="24">
        <v>311</v>
      </c>
      <c r="U11" s="24">
        <v>108</v>
      </c>
      <c r="V11" s="24">
        <v>28914.52</v>
      </c>
      <c r="W11" s="24">
        <v>20</v>
      </c>
      <c r="X11" s="24">
        <v>2268.13</v>
      </c>
      <c r="Y11" s="24">
        <v>8</v>
      </c>
      <c r="Z11" s="24">
        <v>3509.6</v>
      </c>
      <c r="AA11" s="24">
        <v>8</v>
      </c>
      <c r="AB11" s="24">
        <v>3154.71</v>
      </c>
      <c r="AC11" s="17">
        <f t="shared" si="3"/>
        <v>1528</v>
      </c>
      <c r="AD11" s="24">
        <f t="shared" si="4"/>
        <v>184552.4</v>
      </c>
      <c r="AE11" s="17"/>
      <c r="AF11" s="24"/>
      <c r="AG11" s="17">
        <v>1528</v>
      </c>
      <c r="AH11" s="24">
        <v>184552.4</v>
      </c>
      <c r="AI11" s="48"/>
    </row>
    <row r="12" spans="1:35" ht="15" customHeight="1">
      <c r="A12" s="5">
        <v>4</v>
      </c>
      <c r="B12" s="10" t="s">
        <v>14</v>
      </c>
      <c r="C12" s="17">
        <v>6470</v>
      </c>
      <c r="D12" s="17">
        <v>0</v>
      </c>
      <c r="E12" s="17">
        <v>10</v>
      </c>
      <c r="F12" s="24">
        <v>835847.500000002</v>
      </c>
      <c r="G12" s="24">
        <v>0</v>
      </c>
      <c r="H12" s="24">
        <v>1376.4</v>
      </c>
      <c r="I12" s="17">
        <f t="shared" si="1"/>
        <v>6397</v>
      </c>
      <c r="J12" s="24">
        <f t="shared" si="2"/>
        <v>843529.770000001</v>
      </c>
      <c r="K12" s="17">
        <v>6395</v>
      </c>
      <c r="L12" s="24">
        <v>843522.070000001</v>
      </c>
      <c r="M12" s="17">
        <v>2</v>
      </c>
      <c r="N12" s="24">
        <v>7.7</v>
      </c>
      <c r="O12" s="24">
        <v>2</v>
      </c>
      <c r="P12" s="24">
        <v>229.41</v>
      </c>
      <c r="Q12" s="17">
        <v>58</v>
      </c>
      <c r="R12" s="24">
        <v>7203.5</v>
      </c>
      <c r="S12" s="24">
        <v>1</v>
      </c>
      <c r="T12" s="24">
        <v>114.7</v>
      </c>
      <c r="U12" s="24">
        <v>47</v>
      </c>
      <c r="V12" s="24">
        <v>5946.3</v>
      </c>
      <c r="W12" s="24">
        <v>3</v>
      </c>
      <c r="X12" s="24">
        <v>346.3</v>
      </c>
      <c r="Y12" s="24">
        <v>6</v>
      </c>
      <c r="Z12" s="24">
        <v>681.5</v>
      </c>
      <c r="AA12" s="24">
        <v>1</v>
      </c>
      <c r="AB12" s="24">
        <v>114.7</v>
      </c>
      <c r="AC12" s="17">
        <f t="shared" si="3"/>
        <v>47</v>
      </c>
      <c r="AD12" s="24">
        <f t="shared" si="4"/>
        <v>6193.6</v>
      </c>
      <c r="AE12" s="17"/>
      <c r="AF12" s="24"/>
      <c r="AG12" s="17">
        <v>47</v>
      </c>
      <c r="AH12" s="24">
        <v>6193.6</v>
      </c>
      <c r="AI12" s="48"/>
    </row>
    <row r="13" spans="1:35" ht="15.75" customHeight="1">
      <c r="A13" s="5">
        <v>5</v>
      </c>
      <c r="B13" s="10" t="s">
        <v>15</v>
      </c>
      <c r="C13" s="17">
        <v>176</v>
      </c>
      <c r="D13" s="17">
        <v>0</v>
      </c>
      <c r="E13" s="17"/>
      <c r="F13" s="24">
        <v>83228.28</v>
      </c>
      <c r="G13" s="24">
        <v>0</v>
      </c>
      <c r="H13" s="24"/>
      <c r="I13" s="17">
        <f t="shared" si="1"/>
        <v>174</v>
      </c>
      <c r="J13" s="24">
        <f t="shared" si="2"/>
        <v>77221.24</v>
      </c>
      <c r="K13" s="17">
        <v>173</v>
      </c>
      <c r="L13" s="24">
        <v>73912.24</v>
      </c>
      <c r="M13" s="17">
        <v>1</v>
      </c>
      <c r="N13" s="24">
        <v>3309</v>
      </c>
      <c r="O13" s="24"/>
      <c r="P13" s="24"/>
      <c r="Q13" s="24">
        <v>4</v>
      </c>
      <c r="R13" s="24">
        <v>1174.1</v>
      </c>
      <c r="S13" s="24"/>
      <c r="T13" s="24"/>
      <c r="U13" s="24">
        <v>2</v>
      </c>
      <c r="V13" s="24">
        <v>644.7</v>
      </c>
      <c r="W13" s="24"/>
      <c r="X13" s="24"/>
      <c r="Y13" s="24">
        <v>2</v>
      </c>
      <c r="Z13" s="24">
        <v>529.4</v>
      </c>
      <c r="AA13" s="24"/>
      <c r="AB13" s="24"/>
      <c r="AC13" s="17">
        <f t="shared" si="3"/>
        <v>6</v>
      </c>
      <c r="AD13" s="24">
        <f t="shared" si="4"/>
        <v>1008.28</v>
      </c>
      <c r="AE13" s="17"/>
      <c r="AF13" s="24"/>
      <c r="AG13" s="17">
        <v>6</v>
      </c>
      <c r="AH13" s="24">
        <v>1008.28</v>
      </c>
      <c r="AI13" s="48"/>
    </row>
    <row r="14" spans="1:35" ht="16.5" customHeight="1">
      <c r="A14" s="5">
        <v>6</v>
      </c>
      <c r="B14" s="10" t="s">
        <v>16</v>
      </c>
      <c r="C14" s="17">
        <v>10814</v>
      </c>
      <c r="D14" s="17">
        <v>0</v>
      </c>
      <c r="E14" s="17">
        <v>15</v>
      </c>
      <c r="F14" s="24">
        <v>1192655.99</v>
      </c>
      <c r="G14" s="24">
        <v>0</v>
      </c>
      <c r="H14" s="24">
        <v>1720.5</v>
      </c>
      <c r="I14" s="17">
        <f t="shared" si="1"/>
        <v>8887</v>
      </c>
      <c r="J14" s="24">
        <f t="shared" si="2"/>
        <v>1054622.07</v>
      </c>
      <c r="K14" s="17">
        <v>8886</v>
      </c>
      <c r="L14" s="24">
        <v>1054564.72</v>
      </c>
      <c r="M14" s="17">
        <v>1</v>
      </c>
      <c r="N14" s="24">
        <v>57.35</v>
      </c>
      <c r="O14" s="24"/>
      <c r="P14" s="24"/>
      <c r="Q14" s="24">
        <v>37</v>
      </c>
      <c r="R14" s="24">
        <v>4814.8</v>
      </c>
      <c r="S14" s="24">
        <v>1</v>
      </c>
      <c r="T14" s="24">
        <v>115</v>
      </c>
      <c r="U14" s="24">
        <v>26</v>
      </c>
      <c r="V14" s="24">
        <v>2982.2</v>
      </c>
      <c r="W14" s="24">
        <v>9</v>
      </c>
      <c r="X14" s="24">
        <v>1367.6</v>
      </c>
      <c r="Y14" s="24"/>
      <c r="Z14" s="24"/>
      <c r="AA14" s="24"/>
      <c r="AB14" s="24"/>
      <c r="AC14" s="17">
        <f t="shared" si="3"/>
        <v>1123</v>
      </c>
      <c r="AD14" s="24">
        <f t="shared" si="4"/>
        <v>130537.18</v>
      </c>
      <c r="AE14" s="17"/>
      <c r="AF14" s="24"/>
      <c r="AG14" s="17">
        <v>1123</v>
      </c>
      <c r="AH14" s="24">
        <v>130537.18</v>
      </c>
      <c r="AI14" s="48"/>
    </row>
    <row r="15" spans="1:35" ht="21" customHeight="1">
      <c r="A15" s="5">
        <v>7</v>
      </c>
      <c r="B15" s="10" t="s">
        <v>17</v>
      </c>
      <c r="C15" s="17">
        <v>2160</v>
      </c>
      <c r="D15" s="17">
        <v>0</v>
      </c>
      <c r="E15" s="17">
        <v>4</v>
      </c>
      <c r="F15" s="24">
        <v>243967.2</v>
      </c>
      <c r="G15" s="24">
        <v>0</v>
      </c>
      <c r="H15" s="24">
        <v>459.1</v>
      </c>
      <c r="I15" s="17">
        <f t="shared" si="1"/>
        <v>2001</v>
      </c>
      <c r="J15" s="24">
        <f t="shared" si="2"/>
        <v>240145.74</v>
      </c>
      <c r="K15" s="17">
        <v>2001</v>
      </c>
      <c r="L15" s="24">
        <v>240145.74</v>
      </c>
      <c r="M15" s="17"/>
      <c r="N15" s="24"/>
      <c r="O15" s="24">
        <v>1</v>
      </c>
      <c r="P15" s="24">
        <v>114.7</v>
      </c>
      <c r="Q15" s="24">
        <v>28</v>
      </c>
      <c r="R15" s="24">
        <v>3392.32</v>
      </c>
      <c r="S15" s="24">
        <v>2</v>
      </c>
      <c r="T15" s="24">
        <v>229.4</v>
      </c>
      <c r="U15" s="24">
        <v>12</v>
      </c>
      <c r="V15" s="24">
        <v>1386.91</v>
      </c>
      <c r="W15" s="24">
        <v>12</v>
      </c>
      <c r="X15" s="24">
        <v>1553.71</v>
      </c>
      <c r="Y15" s="24">
        <v>2</v>
      </c>
      <c r="Z15" s="24">
        <v>222.3</v>
      </c>
      <c r="AA15" s="24"/>
      <c r="AB15" s="24"/>
      <c r="AC15" s="17">
        <f t="shared" si="3"/>
        <v>108</v>
      </c>
      <c r="AD15" s="24">
        <f t="shared" si="4"/>
        <v>11470</v>
      </c>
      <c r="AE15" s="17"/>
      <c r="AF15" s="24"/>
      <c r="AG15" s="17">
        <v>108</v>
      </c>
      <c r="AH15" s="24">
        <v>11470</v>
      </c>
      <c r="AI15" s="48"/>
    </row>
    <row r="16" spans="1:35" ht="33.75" customHeight="1">
      <c r="A16" s="5">
        <v>8</v>
      </c>
      <c r="B16" s="10" t="s">
        <v>18</v>
      </c>
      <c r="C16" s="24">
        <f>SUM(C17:C18)</f>
        <v>70</v>
      </c>
      <c r="D16" s="24">
        <v>0</v>
      </c>
      <c r="E16" s="24">
        <f>SUM(E17:E18)</f>
        <v>1</v>
      </c>
      <c r="F16" s="24">
        <f>SUM(F17:F18)</f>
        <v>21048.8</v>
      </c>
      <c r="G16" s="24">
        <v>0</v>
      </c>
      <c r="H16" s="24">
        <f>SUM(H17:H18)</f>
        <v>229.4</v>
      </c>
      <c r="I16" s="24">
        <f t="shared" si="1"/>
        <v>65</v>
      </c>
      <c r="J16" s="24">
        <f t="shared" si="2"/>
        <v>32087.190000000002</v>
      </c>
      <c r="K16" s="24">
        <f aca="true" t="shared" si="5" ref="K16:AB16">SUM(K17:K18)</f>
        <v>64</v>
      </c>
      <c r="L16" s="24">
        <f t="shared" si="5"/>
        <v>31765.29</v>
      </c>
      <c r="M16" s="24">
        <f t="shared" si="5"/>
        <v>1</v>
      </c>
      <c r="N16" s="24">
        <f t="shared" si="5"/>
        <v>321.9</v>
      </c>
      <c r="O16" s="24">
        <f t="shared" si="5"/>
        <v>1</v>
      </c>
      <c r="P16" s="24">
        <f t="shared" si="5"/>
        <v>229.4</v>
      </c>
      <c r="Q16" s="24">
        <f t="shared" si="5"/>
        <v>1</v>
      </c>
      <c r="R16" s="24">
        <f t="shared" si="5"/>
        <v>100</v>
      </c>
      <c r="S16" s="24">
        <f t="shared" si="5"/>
        <v>0</v>
      </c>
      <c r="T16" s="24">
        <f t="shared" si="5"/>
        <v>0</v>
      </c>
      <c r="U16" s="24">
        <f t="shared" si="5"/>
        <v>1</v>
      </c>
      <c r="V16" s="24">
        <f t="shared" si="5"/>
        <v>100</v>
      </c>
      <c r="W16" s="24">
        <f t="shared" si="5"/>
        <v>0</v>
      </c>
      <c r="X16" s="24">
        <f t="shared" si="5"/>
        <v>0</v>
      </c>
      <c r="Y16" s="24">
        <f t="shared" si="5"/>
        <v>0</v>
      </c>
      <c r="Z16" s="24">
        <f t="shared" si="5"/>
        <v>0</v>
      </c>
      <c r="AA16" s="24">
        <f t="shared" si="5"/>
        <v>0</v>
      </c>
      <c r="AB16" s="24">
        <f t="shared" si="5"/>
        <v>0</v>
      </c>
      <c r="AC16" s="24">
        <f t="shared" si="3"/>
        <v>6</v>
      </c>
      <c r="AD16" s="24">
        <f t="shared" si="4"/>
        <v>1847</v>
      </c>
      <c r="AE16" s="24">
        <f>SUM(AE17:AE18)</f>
        <v>0</v>
      </c>
      <c r="AF16" s="24">
        <f>SUM(AF17:AF18)</f>
        <v>0</v>
      </c>
      <c r="AG16" s="24">
        <f>SUM(AG17:AG18)</f>
        <v>6</v>
      </c>
      <c r="AH16" s="24">
        <f>SUM(AH17:AH18)</f>
        <v>1847</v>
      </c>
      <c r="AI16" s="48"/>
    </row>
    <row r="17" spans="1:35" ht="12.75">
      <c r="A17" s="5">
        <v>9</v>
      </c>
      <c r="B17" s="11" t="s">
        <v>13</v>
      </c>
      <c r="C17" s="17">
        <v>25</v>
      </c>
      <c r="D17" s="17">
        <v>0</v>
      </c>
      <c r="E17" s="17"/>
      <c r="F17" s="24">
        <v>5735.2</v>
      </c>
      <c r="G17" s="24">
        <v>0</v>
      </c>
      <c r="H17" s="24"/>
      <c r="I17" s="17">
        <f t="shared" si="1"/>
        <v>22</v>
      </c>
      <c r="J17" s="24">
        <f t="shared" si="2"/>
        <v>4905.95</v>
      </c>
      <c r="K17" s="17">
        <v>21</v>
      </c>
      <c r="L17" s="24">
        <v>4584.05</v>
      </c>
      <c r="M17" s="17">
        <v>1</v>
      </c>
      <c r="N17" s="24">
        <v>321.9</v>
      </c>
      <c r="O17" s="24"/>
      <c r="P17" s="24"/>
      <c r="Q17" s="17"/>
      <c r="R17" s="24"/>
      <c r="S17" s="24"/>
      <c r="T17" s="24"/>
      <c r="U17" s="24"/>
      <c r="V17" s="24"/>
      <c r="W17" s="24"/>
      <c r="X17" s="24"/>
      <c r="Y17" s="24"/>
      <c r="Z17" s="24"/>
      <c r="AA17" s="24"/>
      <c r="AB17" s="24"/>
      <c r="AC17" s="17">
        <f t="shared" si="3"/>
        <v>3</v>
      </c>
      <c r="AD17" s="24">
        <f t="shared" si="4"/>
        <v>688.2</v>
      </c>
      <c r="AE17" s="17"/>
      <c r="AF17" s="24"/>
      <c r="AG17" s="17">
        <v>3</v>
      </c>
      <c r="AH17" s="24">
        <v>688.2</v>
      </c>
      <c r="AI17" s="48"/>
    </row>
    <row r="18" spans="1:35" ht="23.25" customHeight="1">
      <c r="A18" s="5">
        <v>10</v>
      </c>
      <c r="B18" s="11" t="s">
        <v>19</v>
      </c>
      <c r="C18" s="17">
        <v>45</v>
      </c>
      <c r="D18" s="17">
        <v>0</v>
      </c>
      <c r="E18" s="17">
        <v>1</v>
      </c>
      <c r="F18" s="24">
        <v>15313.6</v>
      </c>
      <c r="G18" s="24">
        <v>0</v>
      </c>
      <c r="H18" s="24">
        <v>229.4</v>
      </c>
      <c r="I18" s="17">
        <f t="shared" si="1"/>
        <v>43</v>
      </c>
      <c r="J18" s="24">
        <f t="shared" si="2"/>
        <v>27181.24</v>
      </c>
      <c r="K18" s="17">
        <v>43</v>
      </c>
      <c r="L18" s="24">
        <v>27181.24</v>
      </c>
      <c r="M18" s="17"/>
      <c r="N18" s="24"/>
      <c r="O18" s="24">
        <v>1</v>
      </c>
      <c r="P18" s="24">
        <v>229.4</v>
      </c>
      <c r="Q18" s="17">
        <v>1</v>
      </c>
      <c r="R18" s="24">
        <v>100</v>
      </c>
      <c r="S18" s="24"/>
      <c r="T18" s="24"/>
      <c r="U18" s="24">
        <v>1</v>
      </c>
      <c r="V18" s="24">
        <v>100</v>
      </c>
      <c r="W18" s="24"/>
      <c r="X18" s="24"/>
      <c r="Y18" s="24"/>
      <c r="Z18" s="24"/>
      <c r="AA18" s="24"/>
      <c r="AB18" s="24"/>
      <c r="AC18" s="17">
        <f t="shared" si="3"/>
        <v>3</v>
      </c>
      <c r="AD18" s="24">
        <f t="shared" si="4"/>
        <v>1158.8</v>
      </c>
      <c r="AE18" s="17"/>
      <c r="AF18" s="24"/>
      <c r="AG18" s="17">
        <v>3</v>
      </c>
      <c r="AH18" s="24">
        <v>1158.8</v>
      </c>
      <c r="AI18" s="48"/>
    </row>
    <row r="19" spans="1:35" ht="17.25" customHeight="1">
      <c r="A19" s="5">
        <v>11</v>
      </c>
      <c r="B19" s="10" t="s">
        <v>20</v>
      </c>
      <c r="C19" s="17">
        <v>623</v>
      </c>
      <c r="D19" s="17">
        <v>0</v>
      </c>
      <c r="E19" s="17">
        <v>4</v>
      </c>
      <c r="F19" s="24">
        <v>70654.8</v>
      </c>
      <c r="G19" s="24">
        <v>0</v>
      </c>
      <c r="H19" s="24">
        <v>458.8</v>
      </c>
      <c r="I19" s="17">
        <f t="shared" si="1"/>
        <v>588</v>
      </c>
      <c r="J19" s="24">
        <f t="shared" si="2"/>
        <v>65493.38</v>
      </c>
      <c r="K19" s="17">
        <v>588</v>
      </c>
      <c r="L19" s="24">
        <v>65493.38</v>
      </c>
      <c r="M19" s="17"/>
      <c r="N19" s="24"/>
      <c r="O19" s="24"/>
      <c r="P19" s="24"/>
      <c r="Q19" s="17">
        <v>2</v>
      </c>
      <c r="R19" s="24">
        <v>222</v>
      </c>
      <c r="S19" s="24"/>
      <c r="T19" s="24"/>
      <c r="U19" s="24">
        <v>2</v>
      </c>
      <c r="V19" s="24">
        <v>222</v>
      </c>
      <c r="W19" s="24"/>
      <c r="X19" s="24"/>
      <c r="Y19" s="24"/>
      <c r="Z19" s="24"/>
      <c r="AA19" s="24"/>
      <c r="AB19" s="24"/>
      <c r="AC19" s="17">
        <f t="shared" si="3"/>
        <v>5</v>
      </c>
      <c r="AD19" s="24">
        <f t="shared" si="4"/>
        <v>458.8</v>
      </c>
      <c r="AE19" s="17"/>
      <c r="AF19" s="24"/>
      <c r="AG19" s="17">
        <v>5</v>
      </c>
      <c r="AH19" s="24">
        <v>458.8</v>
      </c>
      <c r="AI19" s="48"/>
    </row>
    <row r="20" spans="1:35" ht="30" customHeight="1">
      <c r="A20" s="5">
        <v>12</v>
      </c>
      <c r="B20" s="10" t="s">
        <v>21</v>
      </c>
      <c r="C20" s="17"/>
      <c r="D20" s="17">
        <v>0</v>
      </c>
      <c r="E20" s="17"/>
      <c r="F20" s="24"/>
      <c r="G20" s="24">
        <v>0</v>
      </c>
      <c r="H20" s="24"/>
      <c r="I20" s="17">
        <f t="shared" si="1"/>
        <v>0</v>
      </c>
      <c r="J20" s="24">
        <f t="shared" si="2"/>
        <v>0</v>
      </c>
      <c r="K20" s="17"/>
      <c r="L20" s="24"/>
      <c r="M20" s="17"/>
      <c r="N20" s="24"/>
      <c r="O20" s="24"/>
      <c r="P20" s="24"/>
      <c r="Q20" s="17"/>
      <c r="R20" s="24"/>
      <c r="S20" s="24"/>
      <c r="T20" s="24"/>
      <c r="U20" s="24"/>
      <c r="V20" s="24"/>
      <c r="W20" s="24"/>
      <c r="X20" s="24"/>
      <c r="Y20" s="24"/>
      <c r="Z20" s="24"/>
      <c r="AA20" s="24"/>
      <c r="AB20" s="24"/>
      <c r="AC20" s="17">
        <f t="shared" si="3"/>
        <v>0</v>
      </c>
      <c r="AD20" s="24">
        <f t="shared" si="4"/>
        <v>0</v>
      </c>
      <c r="AE20" s="17"/>
      <c r="AF20" s="24"/>
      <c r="AG20" s="17"/>
      <c r="AH20" s="24"/>
      <c r="AI20" s="48"/>
    </row>
    <row r="21" spans="1:35" ht="30" customHeight="1">
      <c r="A21" s="5">
        <v>13</v>
      </c>
      <c r="B21" s="10" t="s">
        <v>22</v>
      </c>
      <c r="C21" s="17">
        <v>86</v>
      </c>
      <c r="D21" s="17">
        <v>0</v>
      </c>
      <c r="E21" s="17">
        <v>2</v>
      </c>
      <c r="F21" s="24">
        <v>11192.99</v>
      </c>
      <c r="G21" s="24">
        <v>0</v>
      </c>
      <c r="H21" s="24">
        <v>229.4</v>
      </c>
      <c r="I21" s="17">
        <f t="shared" si="1"/>
        <v>72</v>
      </c>
      <c r="J21" s="24">
        <f t="shared" si="2"/>
        <v>14471.37</v>
      </c>
      <c r="K21" s="17">
        <v>72</v>
      </c>
      <c r="L21" s="24">
        <v>14471.37</v>
      </c>
      <c r="M21" s="17"/>
      <c r="N21" s="24"/>
      <c r="O21" s="24"/>
      <c r="P21" s="24"/>
      <c r="Q21" s="17">
        <v>1</v>
      </c>
      <c r="R21" s="24">
        <v>114.71</v>
      </c>
      <c r="S21" s="24"/>
      <c r="T21" s="24"/>
      <c r="U21" s="24">
        <v>1</v>
      </c>
      <c r="V21" s="24">
        <v>114.71</v>
      </c>
      <c r="W21" s="24"/>
      <c r="X21" s="24"/>
      <c r="Y21" s="24"/>
      <c r="Z21" s="24"/>
      <c r="AA21" s="24"/>
      <c r="AB21" s="24"/>
      <c r="AC21" s="17">
        <f t="shared" si="3"/>
        <v>3</v>
      </c>
      <c r="AD21" s="24">
        <f t="shared" si="4"/>
        <v>172.05</v>
      </c>
      <c r="AE21" s="17"/>
      <c r="AF21" s="24"/>
      <c r="AG21" s="17">
        <v>3</v>
      </c>
      <c r="AH21" s="24">
        <v>172.05</v>
      </c>
      <c r="AI21" s="48"/>
    </row>
    <row r="22" spans="1:35" ht="18.75" customHeight="1">
      <c r="A22" s="5">
        <v>14</v>
      </c>
      <c r="B22" s="10" t="s">
        <v>23</v>
      </c>
      <c r="C22" s="17"/>
      <c r="D22" s="17">
        <v>0</v>
      </c>
      <c r="E22" s="17"/>
      <c r="F22" s="24"/>
      <c r="G22" s="24">
        <v>0</v>
      </c>
      <c r="H22" s="24"/>
      <c r="I22" s="17">
        <f t="shared" si="1"/>
        <v>0</v>
      </c>
      <c r="J22" s="24">
        <f t="shared" si="2"/>
        <v>0</v>
      </c>
      <c r="K22" s="17"/>
      <c r="L22" s="24"/>
      <c r="M22" s="17"/>
      <c r="N22" s="24"/>
      <c r="O22" s="24"/>
      <c r="P22" s="24"/>
      <c r="Q22" s="17"/>
      <c r="R22" s="24"/>
      <c r="S22" s="24"/>
      <c r="T22" s="24"/>
      <c r="U22" s="24"/>
      <c r="V22" s="24"/>
      <c r="W22" s="24"/>
      <c r="X22" s="24"/>
      <c r="Y22" s="24"/>
      <c r="Z22" s="24"/>
      <c r="AA22" s="24"/>
      <c r="AB22" s="24"/>
      <c r="AC22" s="17">
        <f t="shared" si="3"/>
        <v>0</v>
      </c>
      <c r="AD22" s="24">
        <f t="shared" si="4"/>
        <v>0</v>
      </c>
      <c r="AE22" s="17"/>
      <c r="AF22" s="24"/>
      <c r="AG22" s="17"/>
      <c r="AH22" s="24"/>
      <c r="AI22" s="48"/>
    </row>
    <row r="23" spans="1:35" ht="17.25" customHeight="1">
      <c r="A23" s="5">
        <v>15</v>
      </c>
      <c r="B23" s="10" t="s">
        <v>24</v>
      </c>
      <c r="C23" s="17">
        <v>368</v>
      </c>
      <c r="D23" s="17">
        <v>0</v>
      </c>
      <c r="E23" s="17">
        <v>2</v>
      </c>
      <c r="F23" s="24">
        <v>42783.2</v>
      </c>
      <c r="G23" s="24">
        <v>0</v>
      </c>
      <c r="H23" s="24">
        <v>229.4</v>
      </c>
      <c r="I23" s="17">
        <f t="shared" si="1"/>
        <v>366</v>
      </c>
      <c r="J23" s="24">
        <f t="shared" si="2"/>
        <v>49000.78</v>
      </c>
      <c r="K23" s="17">
        <v>366</v>
      </c>
      <c r="L23" s="24">
        <v>49000.78</v>
      </c>
      <c r="M23" s="17"/>
      <c r="N23" s="24"/>
      <c r="O23" s="24">
        <v>1</v>
      </c>
      <c r="P23" s="24">
        <v>114.7</v>
      </c>
      <c r="Q23" s="17">
        <v>4</v>
      </c>
      <c r="R23" s="24">
        <v>459.1</v>
      </c>
      <c r="S23" s="24"/>
      <c r="T23" s="24"/>
      <c r="U23" s="24">
        <v>4</v>
      </c>
      <c r="V23" s="24">
        <v>459.1</v>
      </c>
      <c r="W23" s="24"/>
      <c r="X23" s="24"/>
      <c r="Y23" s="24"/>
      <c r="Z23" s="24"/>
      <c r="AA23" s="24"/>
      <c r="AB23" s="24"/>
      <c r="AC23" s="17">
        <f t="shared" si="3"/>
        <v>1</v>
      </c>
      <c r="AD23" s="24">
        <f t="shared" si="4"/>
        <v>114.7</v>
      </c>
      <c r="AE23" s="17"/>
      <c r="AF23" s="24"/>
      <c r="AG23" s="17">
        <v>1</v>
      </c>
      <c r="AH23" s="24">
        <v>114.7</v>
      </c>
      <c r="AI23" s="48"/>
    </row>
    <row r="24" spans="1:35" ht="25.5" customHeight="1">
      <c r="A24" s="5">
        <v>16</v>
      </c>
      <c r="B24" s="10" t="s">
        <v>25</v>
      </c>
      <c r="C24" s="17"/>
      <c r="D24" s="17">
        <v>0</v>
      </c>
      <c r="E24" s="17"/>
      <c r="F24" s="24"/>
      <c r="G24" s="24">
        <v>0</v>
      </c>
      <c r="H24" s="24"/>
      <c r="I24" s="17">
        <f t="shared" si="1"/>
        <v>0</v>
      </c>
      <c r="J24" s="24">
        <f t="shared" si="2"/>
        <v>0</v>
      </c>
      <c r="K24" s="17"/>
      <c r="L24" s="24"/>
      <c r="M24" s="17"/>
      <c r="N24" s="24"/>
      <c r="O24" s="24"/>
      <c r="P24" s="24"/>
      <c r="Q24" s="17"/>
      <c r="R24" s="24"/>
      <c r="S24" s="24"/>
      <c r="T24" s="24"/>
      <c r="U24" s="24"/>
      <c r="V24" s="24"/>
      <c r="W24" s="24"/>
      <c r="X24" s="24"/>
      <c r="Y24" s="24"/>
      <c r="Z24" s="24"/>
      <c r="AA24" s="24"/>
      <c r="AB24" s="24"/>
      <c r="AC24" s="17">
        <f t="shared" si="3"/>
        <v>0</v>
      </c>
      <c r="AD24" s="24">
        <f t="shared" si="4"/>
        <v>0</v>
      </c>
      <c r="AE24" s="17"/>
      <c r="AF24" s="24"/>
      <c r="AG24" s="17"/>
      <c r="AH24" s="24"/>
      <c r="AI24" s="48"/>
    </row>
    <row r="25" spans="1:35" ht="17.25" customHeight="1">
      <c r="A25" s="5">
        <v>17</v>
      </c>
      <c r="B25" s="10" t="s">
        <v>26</v>
      </c>
      <c r="C25" s="17">
        <v>2</v>
      </c>
      <c r="D25" s="17">
        <v>0</v>
      </c>
      <c r="E25" s="17"/>
      <c r="F25" s="24">
        <v>1147</v>
      </c>
      <c r="G25" s="24">
        <v>0</v>
      </c>
      <c r="H25" s="24"/>
      <c r="I25" s="17">
        <f t="shared" si="1"/>
        <v>2</v>
      </c>
      <c r="J25" s="24">
        <f t="shared" si="2"/>
        <v>1147</v>
      </c>
      <c r="K25" s="17">
        <v>2</v>
      </c>
      <c r="L25" s="24">
        <v>1147</v>
      </c>
      <c r="M25" s="17"/>
      <c r="N25" s="24"/>
      <c r="O25" s="24"/>
      <c r="P25" s="24"/>
      <c r="Q25" s="17"/>
      <c r="R25" s="24"/>
      <c r="S25" s="24"/>
      <c r="T25" s="24"/>
      <c r="U25" s="24"/>
      <c r="V25" s="24"/>
      <c r="W25" s="24"/>
      <c r="X25" s="24"/>
      <c r="Y25" s="24"/>
      <c r="Z25" s="24"/>
      <c r="AA25" s="24"/>
      <c r="AB25" s="24"/>
      <c r="AC25" s="17">
        <f t="shared" si="3"/>
        <v>0</v>
      </c>
      <c r="AD25" s="24">
        <f t="shared" si="4"/>
        <v>0</v>
      </c>
      <c r="AE25" s="17"/>
      <c r="AF25" s="24"/>
      <c r="AG25" s="17"/>
      <c r="AH25" s="24"/>
      <c r="AI25" s="48"/>
    </row>
    <row r="26" spans="1:35" ht="26.25" customHeight="1">
      <c r="A26" s="5">
        <v>18</v>
      </c>
      <c r="B26" s="10" t="s">
        <v>27</v>
      </c>
      <c r="C26" s="17">
        <v>1</v>
      </c>
      <c r="D26" s="17">
        <v>0</v>
      </c>
      <c r="E26" s="17"/>
      <c r="F26" s="24">
        <v>229.4</v>
      </c>
      <c r="G26" s="24">
        <v>0</v>
      </c>
      <c r="H26" s="24"/>
      <c r="I26" s="17">
        <f t="shared" si="1"/>
        <v>1</v>
      </c>
      <c r="J26" s="24">
        <f t="shared" si="2"/>
        <v>229.4</v>
      </c>
      <c r="K26" s="17">
        <v>1</v>
      </c>
      <c r="L26" s="24">
        <v>229.4</v>
      </c>
      <c r="M26" s="17"/>
      <c r="N26" s="24"/>
      <c r="O26" s="24"/>
      <c r="P26" s="24"/>
      <c r="Q26" s="17"/>
      <c r="R26" s="24"/>
      <c r="S26" s="24"/>
      <c r="T26" s="24"/>
      <c r="U26" s="24"/>
      <c r="V26" s="24"/>
      <c r="W26" s="24"/>
      <c r="X26" s="24"/>
      <c r="Y26" s="24"/>
      <c r="Z26" s="24"/>
      <c r="AA26" s="24"/>
      <c r="AB26" s="24"/>
      <c r="AC26" s="17">
        <f t="shared" si="3"/>
        <v>0</v>
      </c>
      <c r="AD26" s="24">
        <f t="shared" si="4"/>
        <v>0</v>
      </c>
      <c r="AE26" s="17"/>
      <c r="AF26" s="24"/>
      <c r="AG26" s="17"/>
      <c r="AH26" s="24"/>
      <c r="AI26" s="48"/>
    </row>
    <row r="27" spans="1:35" ht="25.5" customHeight="1">
      <c r="A27" s="5">
        <v>19</v>
      </c>
      <c r="B27" s="10" t="s">
        <v>28</v>
      </c>
      <c r="C27" s="17"/>
      <c r="D27" s="17">
        <v>0</v>
      </c>
      <c r="E27" s="17"/>
      <c r="F27" s="24"/>
      <c r="G27" s="24">
        <v>0</v>
      </c>
      <c r="H27" s="24"/>
      <c r="I27" s="17">
        <f t="shared" si="1"/>
        <v>0</v>
      </c>
      <c r="J27" s="24">
        <f t="shared" si="2"/>
        <v>0</v>
      </c>
      <c r="K27" s="17"/>
      <c r="L27" s="24"/>
      <c r="M27" s="17"/>
      <c r="N27" s="24"/>
      <c r="O27" s="24"/>
      <c r="P27" s="24"/>
      <c r="Q27" s="17"/>
      <c r="R27" s="24"/>
      <c r="S27" s="24"/>
      <c r="T27" s="24"/>
      <c r="U27" s="24"/>
      <c r="V27" s="24"/>
      <c r="W27" s="24"/>
      <c r="X27" s="24"/>
      <c r="Y27" s="24"/>
      <c r="Z27" s="24"/>
      <c r="AA27" s="24"/>
      <c r="AB27" s="24"/>
      <c r="AC27" s="17">
        <f t="shared" si="3"/>
        <v>0</v>
      </c>
      <c r="AD27" s="24">
        <f t="shared" si="4"/>
        <v>0</v>
      </c>
      <c r="AE27" s="17"/>
      <c r="AF27" s="24"/>
      <c r="AG27" s="17"/>
      <c r="AH27" s="24"/>
      <c r="AI27" s="48"/>
    </row>
    <row r="28" spans="1:35" ht="28.5" customHeight="1">
      <c r="A28" s="5">
        <v>20</v>
      </c>
      <c r="B28" s="9" t="s">
        <v>29</v>
      </c>
      <c r="C28" s="49">
        <f aca="true" t="shared" si="6" ref="C28:AH28">SUM(C29:C43)</f>
        <v>0</v>
      </c>
      <c r="D28" s="49">
        <f t="shared" si="6"/>
        <v>0</v>
      </c>
      <c r="E28" s="49">
        <f t="shared" si="6"/>
        <v>0</v>
      </c>
      <c r="F28" s="50">
        <f t="shared" si="6"/>
        <v>0</v>
      </c>
      <c r="G28" s="50">
        <f t="shared" si="6"/>
        <v>0</v>
      </c>
      <c r="H28" s="50">
        <f t="shared" si="6"/>
        <v>0</v>
      </c>
      <c r="I28" s="49">
        <f t="shared" si="6"/>
        <v>0</v>
      </c>
      <c r="J28" s="50">
        <f t="shared" si="6"/>
        <v>0</v>
      </c>
      <c r="K28" s="49">
        <f t="shared" si="6"/>
        <v>0</v>
      </c>
      <c r="L28" s="50">
        <f t="shared" si="6"/>
        <v>0</v>
      </c>
      <c r="M28" s="49">
        <f t="shared" si="6"/>
        <v>0</v>
      </c>
      <c r="N28" s="50">
        <f t="shared" si="6"/>
        <v>0</v>
      </c>
      <c r="O28" s="49">
        <f t="shared" si="6"/>
        <v>0</v>
      </c>
      <c r="P28" s="50">
        <f t="shared" si="6"/>
        <v>0</v>
      </c>
      <c r="Q28" s="49">
        <f t="shared" si="6"/>
        <v>0</v>
      </c>
      <c r="R28" s="50">
        <f t="shared" si="6"/>
        <v>0</v>
      </c>
      <c r="S28" s="49">
        <f t="shared" si="6"/>
        <v>0</v>
      </c>
      <c r="T28" s="50">
        <f t="shared" si="6"/>
        <v>0</v>
      </c>
      <c r="U28" s="49">
        <f t="shared" si="6"/>
        <v>0</v>
      </c>
      <c r="V28" s="50">
        <f t="shared" si="6"/>
        <v>0</v>
      </c>
      <c r="W28" s="49">
        <f t="shared" si="6"/>
        <v>0</v>
      </c>
      <c r="X28" s="50">
        <f t="shared" si="6"/>
        <v>0</v>
      </c>
      <c r="Y28" s="49">
        <f t="shared" si="6"/>
        <v>0</v>
      </c>
      <c r="Z28" s="50">
        <f t="shared" si="6"/>
        <v>0</v>
      </c>
      <c r="AA28" s="49">
        <f t="shared" si="6"/>
        <v>0</v>
      </c>
      <c r="AB28" s="50">
        <f t="shared" si="6"/>
        <v>0</v>
      </c>
      <c r="AC28" s="49">
        <f t="shared" si="6"/>
        <v>0</v>
      </c>
      <c r="AD28" s="50">
        <f t="shared" si="6"/>
        <v>0</v>
      </c>
      <c r="AE28" s="49">
        <f t="shared" si="6"/>
        <v>0</v>
      </c>
      <c r="AF28" s="50">
        <f t="shared" si="6"/>
        <v>0</v>
      </c>
      <c r="AG28" s="49">
        <f t="shared" si="6"/>
        <v>0</v>
      </c>
      <c r="AH28" s="50">
        <f t="shared" si="6"/>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 aca="true" t="shared" si="7" ref="AC29:AC43">SUM(AE29,AG29)</f>
        <v>0</v>
      </c>
      <c r="AD29" s="24">
        <f aca="true" t="shared" si="8" ref="AD29:AD43">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 t="shared" si="7"/>
        <v>0</v>
      </c>
      <c r="AD30" s="24">
        <f t="shared" si="8"/>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 t="shared" si="7"/>
        <v>0</v>
      </c>
      <c r="AD31" s="24">
        <f t="shared" si="8"/>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 t="shared" si="7"/>
        <v>0</v>
      </c>
      <c r="AD32" s="24">
        <f t="shared" si="8"/>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 t="shared" si="7"/>
        <v>0</v>
      </c>
      <c r="AD33" s="24">
        <f t="shared" si="8"/>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 t="shared" si="7"/>
        <v>0</v>
      </c>
      <c r="AD34" s="24">
        <f t="shared" si="8"/>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 t="shared" si="7"/>
        <v>0</v>
      </c>
      <c r="AD35" s="24">
        <f t="shared" si="8"/>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 t="shared" si="7"/>
        <v>0</v>
      </c>
      <c r="AD36" s="24">
        <f t="shared" si="8"/>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 t="shared" si="7"/>
        <v>0</v>
      </c>
      <c r="AD37" s="24">
        <f t="shared" si="8"/>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 t="shared" si="7"/>
        <v>0</v>
      </c>
      <c r="AD38" s="24">
        <f t="shared" si="8"/>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 t="shared" si="7"/>
        <v>0</v>
      </c>
      <c r="AD39" s="24">
        <f t="shared" si="8"/>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 t="shared" si="7"/>
        <v>0</v>
      </c>
      <c r="AD40" s="24">
        <f t="shared" si="8"/>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 t="shared" si="7"/>
        <v>0</v>
      </c>
      <c r="AD41" s="24">
        <f t="shared" si="8"/>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 t="shared" si="7"/>
        <v>0</v>
      </c>
      <c r="AD42" s="24">
        <f t="shared" si="8"/>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 t="shared" si="7"/>
        <v>0</v>
      </c>
      <c r="AD43" s="24">
        <f t="shared" si="8"/>
        <v>0</v>
      </c>
      <c r="AE43" s="17"/>
      <c r="AF43" s="24"/>
      <c r="AG43" s="17"/>
      <c r="AH43" s="24"/>
      <c r="AI43" s="48"/>
    </row>
    <row r="44" spans="1:35" ht="31.5" customHeight="1">
      <c r="A44" s="5">
        <v>36</v>
      </c>
      <c r="B44" s="9" t="s">
        <v>40</v>
      </c>
      <c r="C44" s="49">
        <f aca="true" t="shared" si="9" ref="C44:AH44">SUM(C45:C51)</f>
        <v>2019</v>
      </c>
      <c r="D44" s="49">
        <f t="shared" si="9"/>
        <v>0</v>
      </c>
      <c r="E44" s="49">
        <f t="shared" si="9"/>
        <v>13</v>
      </c>
      <c r="F44" s="50">
        <f t="shared" si="9"/>
        <v>111303.45999999999</v>
      </c>
      <c r="G44" s="50">
        <f t="shared" si="9"/>
        <v>0</v>
      </c>
      <c r="H44" s="50">
        <f t="shared" si="9"/>
        <v>676.73</v>
      </c>
      <c r="I44" s="49">
        <f t="shared" si="9"/>
        <v>1623</v>
      </c>
      <c r="J44" s="50">
        <f t="shared" si="9"/>
        <v>114424.48000000001</v>
      </c>
      <c r="K44" s="49">
        <f t="shared" si="9"/>
        <v>1621</v>
      </c>
      <c r="L44" s="50">
        <f t="shared" si="9"/>
        <v>113889.48000000001</v>
      </c>
      <c r="M44" s="49">
        <f t="shared" si="9"/>
        <v>2</v>
      </c>
      <c r="N44" s="50">
        <f t="shared" si="9"/>
        <v>535</v>
      </c>
      <c r="O44" s="49">
        <f t="shared" si="9"/>
        <v>4</v>
      </c>
      <c r="P44" s="50">
        <f t="shared" si="9"/>
        <v>138.51</v>
      </c>
      <c r="Q44" s="49">
        <f t="shared" si="9"/>
        <v>34</v>
      </c>
      <c r="R44" s="50">
        <f t="shared" si="9"/>
        <v>2998.63</v>
      </c>
      <c r="S44" s="49">
        <f t="shared" si="9"/>
        <v>1</v>
      </c>
      <c r="T44" s="50">
        <f t="shared" si="9"/>
        <v>34.41</v>
      </c>
      <c r="U44" s="49">
        <f t="shared" si="9"/>
        <v>15</v>
      </c>
      <c r="V44" s="50">
        <f t="shared" si="9"/>
        <v>1289.74</v>
      </c>
      <c r="W44" s="49">
        <f t="shared" si="9"/>
        <v>7</v>
      </c>
      <c r="X44" s="50">
        <f t="shared" si="9"/>
        <v>710.73</v>
      </c>
      <c r="Y44" s="49">
        <f t="shared" si="9"/>
        <v>7</v>
      </c>
      <c r="Z44" s="50">
        <f t="shared" si="9"/>
        <v>325.12</v>
      </c>
      <c r="AA44" s="49">
        <f t="shared" si="9"/>
        <v>3</v>
      </c>
      <c r="AB44" s="50">
        <f t="shared" si="9"/>
        <v>603.22</v>
      </c>
      <c r="AC44" s="49">
        <f t="shared" si="9"/>
        <v>269</v>
      </c>
      <c r="AD44" s="50">
        <f t="shared" si="9"/>
        <v>13556.939999999999</v>
      </c>
      <c r="AE44" s="49">
        <f t="shared" si="9"/>
        <v>0</v>
      </c>
      <c r="AF44" s="50">
        <f t="shared" si="9"/>
        <v>0</v>
      </c>
      <c r="AG44" s="49">
        <f t="shared" si="9"/>
        <v>269</v>
      </c>
      <c r="AH44" s="50">
        <f t="shared" si="9"/>
        <v>13556.939999999999</v>
      </c>
      <c r="AI44" s="48"/>
    </row>
    <row r="45" spans="1:35" ht="12.75">
      <c r="A45" s="5">
        <v>37</v>
      </c>
      <c r="B45" s="10" t="s">
        <v>41</v>
      </c>
      <c r="C45" s="17">
        <v>112</v>
      </c>
      <c r="D45" s="17">
        <v>0</v>
      </c>
      <c r="E45" s="17">
        <v>1</v>
      </c>
      <c r="F45" s="24">
        <v>32403.75</v>
      </c>
      <c r="G45" s="24">
        <v>0</v>
      </c>
      <c r="H45" s="24">
        <v>114.7</v>
      </c>
      <c r="I45" s="17">
        <f aca="true" t="shared" si="10" ref="I45:J51">SUM(K45,M45)</f>
        <v>80</v>
      </c>
      <c r="J45" s="24">
        <f t="shared" si="10"/>
        <v>20145.52</v>
      </c>
      <c r="K45" s="17">
        <v>79</v>
      </c>
      <c r="L45" s="24">
        <v>19645.52</v>
      </c>
      <c r="M45" s="17">
        <v>1</v>
      </c>
      <c r="N45" s="24">
        <v>500</v>
      </c>
      <c r="O45" s="24"/>
      <c r="P45" s="24"/>
      <c r="Q45" s="17">
        <v>3</v>
      </c>
      <c r="R45" s="24">
        <v>602.38</v>
      </c>
      <c r="S45" s="24"/>
      <c r="T45" s="24"/>
      <c r="U45" s="24">
        <v>3</v>
      </c>
      <c r="V45" s="24">
        <v>602.38</v>
      </c>
      <c r="W45" s="24"/>
      <c r="X45" s="24"/>
      <c r="Y45" s="24"/>
      <c r="Z45" s="24"/>
      <c r="AA45" s="24"/>
      <c r="AB45" s="24"/>
      <c r="AC45" s="17">
        <f aca="true" t="shared" si="11" ref="AC45:AD51">SUM(AE45,AG45)</f>
        <v>24</v>
      </c>
      <c r="AD45" s="24">
        <f t="shared" si="11"/>
        <v>5883.75</v>
      </c>
      <c r="AE45" s="17"/>
      <c r="AF45" s="24"/>
      <c r="AG45" s="17">
        <v>24</v>
      </c>
      <c r="AH45" s="24">
        <v>5883.75</v>
      </c>
      <c r="AI45" s="48"/>
    </row>
    <row r="46" spans="1:35" ht="15" customHeight="1">
      <c r="A46" s="5">
        <v>38</v>
      </c>
      <c r="B46" s="10" t="s">
        <v>42</v>
      </c>
      <c r="C46" s="17">
        <v>1862</v>
      </c>
      <c r="D46" s="17">
        <v>0</v>
      </c>
      <c r="E46" s="17">
        <v>11</v>
      </c>
      <c r="F46" s="24">
        <v>72708.59</v>
      </c>
      <c r="G46" s="24">
        <v>0</v>
      </c>
      <c r="H46" s="24">
        <v>447.33</v>
      </c>
      <c r="I46" s="17">
        <f t="shared" si="10"/>
        <v>1498</v>
      </c>
      <c r="J46" s="24">
        <f t="shared" si="10"/>
        <v>84381.7</v>
      </c>
      <c r="K46" s="17">
        <v>1497</v>
      </c>
      <c r="L46" s="24">
        <v>84346.7</v>
      </c>
      <c r="M46" s="17">
        <v>1</v>
      </c>
      <c r="N46" s="24">
        <v>35</v>
      </c>
      <c r="O46" s="24">
        <v>4</v>
      </c>
      <c r="P46" s="24">
        <v>138.51</v>
      </c>
      <c r="Q46" s="17">
        <v>31</v>
      </c>
      <c r="R46" s="24">
        <v>2396.25</v>
      </c>
      <c r="S46" s="24">
        <v>1</v>
      </c>
      <c r="T46" s="24">
        <v>34.41</v>
      </c>
      <c r="U46" s="24">
        <v>12</v>
      </c>
      <c r="V46" s="24">
        <v>687.36</v>
      </c>
      <c r="W46" s="24">
        <v>7</v>
      </c>
      <c r="X46" s="24">
        <v>710.73</v>
      </c>
      <c r="Y46" s="24">
        <v>7</v>
      </c>
      <c r="Z46" s="24">
        <v>325.12</v>
      </c>
      <c r="AA46" s="24">
        <v>3</v>
      </c>
      <c r="AB46" s="24">
        <v>603.22</v>
      </c>
      <c r="AC46" s="17">
        <f t="shared" si="11"/>
        <v>245</v>
      </c>
      <c r="AD46" s="24">
        <f t="shared" si="11"/>
        <v>7673.19</v>
      </c>
      <c r="AE46" s="17"/>
      <c r="AF46" s="24"/>
      <c r="AG46" s="17">
        <v>245</v>
      </c>
      <c r="AH46" s="24">
        <v>7673.19</v>
      </c>
      <c r="AI46" s="48"/>
    </row>
    <row r="47" spans="1:35" ht="29.25" customHeight="1">
      <c r="A47" s="5">
        <v>39</v>
      </c>
      <c r="B47" s="10" t="s">
        <v>21</v>
      </c>
      <c r="C47" s="17"/>
      <c r="D47" s="17">
        <v>0</v>
      </c>
      <c r="E47" s="17"/>
      <c r="F47" s="24"/>
      <c r="G47" s="24">
        <v>0</v>
      </c>
      <c r="H47" s="24"/>
      <c r="I47" s="17">
        <f t="shared" si="10"/>
        <v>0</v>
      </c>
      <c r="J47" s="24">
        <f t="shared" si="10"/>
        <v>0</v>
      </c>
      <c r="K47" s="17"/>
      <c r="L47" s="24"/>
      <c r="M47" s="17"/>
      <c r="N47" s="24"/>
      <c r="O47" s="24"/>
      <c r="P47" s="24"/>
      <c r="Q47" s="17"/>
      <c r="R47" s="24"/>
      <c r="S47" s="24"/>
      <c r="T47" s="24"/>
      <c r="U47" s="24"/>
      <c r="V47" s="24"/>
      <c r="W47" s="24"/>
      <c r="X47" s="24"/>
      <c r="Y47" s="24"/>
      <c r="Z47" s="24"/>
      <c r="AA47" s="24"/>
      <c r="AB47" s="24"/>
      <c r="AC47" s="17">
        <f t="shared" si="11"/>
        <v>0</v>
      </c>
      <c r="AD47" s="24">
        <f t="shared" si="11"/>
        <v>0</v>
      </c>
      <c r="AE47" s="17"/>
      <c r="AF47" s="24"/>
      <c r="AG47" s="17"/>
      <c r="AH47" s="24"/>
      <c r="AI47" s="48"/>
    </row>
    <row r="48" spans="1:35" ht="30" customHeight="1">
      <c r="A48" s="5">
        <v>40</v>
      </c>
      <c r="B48" s="10" t="s">
        <v>22</v>
      </c>
      <c r="C48" s="17">
        <v>15</v>
      </c>
      <c r="D48" s="17">
        <v>0</v>
      </c>
      <c r="E48" s="17"/>
      <c r="F48" s="24">
        <v>2635.42</v>
      </c>
      <c r="G48" s="24">
        <v>0</v>
      </c>
      <c r="H48" s="24"/>
      <c r="I48" s="17">
        <f t="shared" si="10"/>
        <v>15</v>
      </c>
      <c r="J48" s="24">
        <f t="shared" si="10"/>
        <v>6348.3</v>
      </c>
      <c r="K48" s="17">
        <v>15</v>
      </c>
      <c r="L48" s="24">
        <v>6348.3</v>
      </c>
      <c r="M48" s="17"/>
      <c r="N48" s="24"/>
      <c r="O48" s="24"/>
      <c r="P48" s="24"/>
      <c r="Q48" s="17"/>
      <c r="R48" s="24"/>
      <c r="S48" s="24"/>
      <c r="T48" s="24"/>
      <c r="U48" s="24"/>
      <c r="V48" s="24"/>
      <c r="W48" s="24"/>
      <c r="X48" s="24"/>
      <c r="Y48" s="24"/>
      <c r="Z48" s="24"/>
      <c r="AA48" s="24"/>
      <c r="AB48" s="24"/>
      <c r="AC48" s="17">
        <f t="shared" si="11"/>
        <v>0</v>
      </c>
      <c r="AD48" s="24">
        <f t="shared" si="11"/>
        <v>0</v>
      </c>
      <c r="AE48" s="17"/>
      <c r="AF48" s="24"/>
      <c r="AG48" s="17"/>
      <c r="AH48" s="24"/>
      <c r="AI48" s="48"/>
    </row>
    <row r="49" spans="1:35" ht="30" customHeight="1">
      <c r="A49" s="5">
        <v>41</v>
      </c>
      <c r="B49" s="10" t="s">
        <v>43</v>
      </c>
      <c r="C49" s="17"/>
      <c r="D49" s="17">
        <v>0</v>
      </c>
      <c r="E49" s="17"/>
      <c r="F49" s="24"/>
      <c r="G49" s="24">
        <v>0</v>
      </c>
      <c r="H49" s="24"/>
      <c r="I49" s="17">
        <f t="shared" si="10"/>
        <v>0</v>
      </c>
      <c r="J49" s="24">
        <f t="shared" si="10"/>
        <v>0</v>
      </c>
      <c r="K49" s="17"/>
      <c r="L49" s="24"/>
      <c r="M49" s="17"/>
      <c r="N49" s="24"/>
      <c r="O49" s="24"/>
      <c r="P49" s="24"/>
      <c r="Q49" s="17"/>
      <c r="R49" s="24"/>
      <c r="S49" s="24"/>
      <c r="T49" s="24"/>
      <c r="U49" s="24"/>
      <c r="V49" s="24"/>
      <c r="W49" s="24"/>
      <c r="X49" s="24"/>
      <c r="Y49" s="24"/>
      <c r="Z49" s="24"/>
      <c r="AA49" s="24"/>
      <c r="AB49" s="24"/>
      <c r="AC49" s="17">
        <f t="shared" si="11"/>
        <v>0</v>
      </c>
      <c r="AD49" s="24">
        <f t="shared" si="11"/>
        <v>0</v>
      </c>
      <c r="AE49" s="17"/>
      <c r="AF49" s="24"/>
      <c r="AG49" s="17"/>
      <c r="AH49" s="24"/>
      <c r="AI49" s="48"/>
    </row>
    <row r="50" spans="1:35" ht="16.5" customHeight="1">
      <c r="A50" s="5">
        <v>42</v>
      </c>
      <c r="B50" s="10" t="s">
        <v>24</v>
      </c>
      <c r="C50" s="17">
        <v>30</v>
      </c>
      <c r="D50" s="17">
        <v>0</v>
      </c>
      <c r="E50" s="17">
        <v>1</v>
      </c>
      <c r="F50" s="24">
        <v>3555.7</v>
      </c>
      <c r="G50" s="24">
        <v>0</v>
      </c>
      <c r="H50" s="24">
        <v>114.7</v>
      </c>
      <c r="I50" s="17">
        <f t="shared" si="10"/>
        <v>30</v>
      </c>
      <c r="J50" s="24">
        <f t="shared" si="10"/>
        <v>3548.96</v>
      </c>
      <c r="K50" s="17">
        <v>30</v>
      </c>
      <c r="L50" s="24">
        <v>3548.96</v>
      </c>
      <c r="M50" s="17"/>
      <c r="N50" s="24"/>
      <c r="O50" s="24"/>
      <c r="P50" s="24"/>
      <c r="Q50" s="17"/>
      <c r="R50" s="24"/>
      <c r="S50" s="24"/>
      <c r="T50" s="24"/>
      <c r="U50" s="24"/>
      <c r="V50" s="24"/>
      <c r="W50" s="24"/>
      <c r="X50" s="24"/>
      <c r="Y50" s="24"/>
      <c r="Z50" s="24"/>
      <c r="AA50" s="24"/>
      <c r="AB50" s="24"/>
      <c r="AC50" s="17">
        <f t="shared" si="11"/>
        <v>0</v>
      </c>
      <c r="AD50" s="24">
        <f t="shared" si="11"/>
        <v>0</v>
      </c>
      <c r="AE50" s="17"/>
      <c r="AF50" s="24"/>
      <c r="AG50" s="17"/>
      <c r="AH50" s="24"/>
      <c r="AI50" s="48"/>
    </row>
    <row r="51" spans="1:35" ht="24.75" customHeight="1">
      <c r="A51" s="5">
        <v>43</v>
      </c>
      <c r="B51" s="10" t="s">
        <v>28</v>
      </c>
      <c r="C51" s="17"/>
      <c r="D51" s="17">
        <v>0</v>
      </c>
      <c r="E51" s="17"/>
      <c r="F51" s="24"/>
      <c r="G51" s="24">
        <v>0</v>
      </c>
      <c r="H51" s="24"/>
      <c r="I51" s="17">
        <f t="shared" si="10"/>
        <v>0</v>
      </c>
      <c r="J51" s="24">
        <f t="shared" si="10"/>
        <v>0</v>
      </c>
      <c r="K51" s="17"/>
      <c r="L51" s="24"/>
      <c r="M51" s="17"/>
      <c r="N51" s="24"/>
      <c r="O51" s="24"/>
      <c r="P51" s="24"/>
      <c r="Q51" s="17"/>
      <c r="R51" s="24"/>
      <c r="S51" s="24"/>
      <c r="T51" s="24"/>
      <c r="U51" s="24"/>
      <c r="V51" s="24"/>
      <c r="W51" s="24"/>
      <c r="X51" s="24"/>
      <c r="Y51" s="24"/>
      <c r="Z51" s="24"/>
      <c r="AA51" s="24"/>
      <c r="AB51" s="24"/>
      <c r="AC51" s="17">
        <f t="shared" si="11"/>
        <v>0</v>
      </c>
      <c r="AD51" s="24">
        <f t="shared" si="11"/>
        <v>0</v>
      </c>
      <c r="AE51" s="17"/>
      <c r="AF51" s="24"/>
      <c r="AG51" s="17"/>
      <c r="AH51" s="24"/>
      <c r="AI51" s="48"/>
    </row>
    <row r="52" spans="1:35" ht="31.5" customHeight="1">
      <c r="A52" s="5">
        <v>44</v>
      </c>
      <c r="B52" s="9" t="s">
        <v>44</v>
      </c>
      <c r="C52" s="49">
        <f aca="true" t="shared" si="12" ref="C52:AH52">SUM(C53:C57)</f>
        <v>718</v>
      </c>
      <c r="D52" s="49">
        <f t="shared" si="12"/>
        <v>0</v>
      </c>
      <c r="E52" s="49">
        <f t="shared" si="12"/>
        <v>0</v>
      </c>
      <c r="F52" s="50">
        <f t="shared" si="12"/>
        <v>5304</v>
      </c>
      <c r="G52" s="50">
        <f t="shared" si="12"/>
        <v>0</v>
      </c>
      <c r="H52" s="50">
        <f t="shared" si="12"/>
        <v>0</v>
      </c>
      <c r="I52" s="49">
        <f t="shared" si="12"/>
        <v>699</v>
      </c>
      <c r="J52" s="50">
        <f t="shared" si="12"/>
        <v>5423.41</v>
      </c>
      <c r="K52" s="49">
        <f t="shared" si="12"/>
        <v>699</v>
      </c>
      <c r="L52" s="50">
        <f t="shared" si="12"/>
        <v>5423.41</v>
      </c>
      <c r="M52" s="49">
        <f t="shared" si="12"/>
        <v>0</v>
      </c>
      <c r="N52" s="50">
        <f t="shared" si="12"/>
        <v>0</v>
      </c>
      <c r="O52" s="49">
        <f t="shared" si="12"/>
        <v>0</v>
      </c>
      <c r="P52" s="50">
        <f t="shared" si="12"/>
        <v>0</v>
      </c>
      <c r="Q52" s="49">
        <f t="shared" si="12"/>
        <v>0</v>
      </c>
      <c r="R52" s="50">
        <f t="shared" si="12"/>
        <v>0</v>
      </c>
      <c r="S52" s="49">
        <f t="shared" si="12"/>
        <v>0</v>
      </c>
      <c r="T52" s="50">
        <f t="shared" si="12"/>
        <v>0</v>
      </c>
      <c r="U52" s="49">
        <f t="shared" si="12"/>
        <v>0</v>
      </c>
      <c r="V52" s="50">
        <f t="shared" si="12"/>
        <v>0</v>
      </c>
      <c r="W52" s="49">
        <f t="shared" si="12"/>
        <v>0</v>
      </c>
      <c r="X52" s="50">
        <f t="shared" si="12"/>
        <v>0</v>
      </c>
      <c r="Y52" s="49">
        <f t="shared" si="12"/>
        <v>0</v>
      </c>
      <c r="Z52" s="50">
        <f t="shared" si="12"/>
        <v>0</v>
      </c>
      <c r="AA52" s="49">
        <f t="shared" si="12"/>
        <v>0</v>
      </c>
      <c r="AB52" s="50">
        <f t="shared" si="12"/>
        <v>0</v>
      </c>
      <c r="AC52" s="49">
        <f t="shared" si="12"/>
        <v>24</v>
      </c>
      <c r="AD52" s="50">
        <f t="shared" si="12"/>
        <v>2181</v>
      </c>
      <c r="AE52" s="49">
        <f t="shared" si="12"/>
        <v>0</v>
      </c>
      <c r="AF52" s="50">
        <f t="shared" si="12"/>
        <v>0</v>
      </c>
      <c r="AG52" s="49">
        <f t="shared" si="12"/>
        <v>24</v>
      </c>
      <c r="AH52" s="50">
        <f t="shared" si="12"/>
        <v>2181</v>
      </c>
      <c r="AI52" s="48"/>
    </row>
    <row r="53" spans="1:35" ht="12.75">
      <c r="A53" s="5">
        <v>45</v>
      </c>
      <c r="B53" s="10" t="s">
        <v>45</v>
      </c>
      <c r="C53" s="17">
        <v>313</v>
      </c>
      <c r="D53" s="17">
        <v>0</v>
      </c>
      <c r="E53" s="17">
        <v>0</v>
      </c>
      <c r="F53" s="24">
        <v>1526</v>
      </c>
      <c r="G53" s="24">
        <v>0</v>
      </c>
      <c r="H53" s="17">
        <v>0</v>
      </c>
      <c r="I53" s="17">
        <f aca="true" t="shared" si="13" ref="I53:J57">SUM(K53,M53)</f>
        <v>312</v>
      </c>
      <c r="J53" s="24">
        <f t="shared" si="13"/>
        <v>1718</v>
      </c>
      <c r="K53" s="17">
        <v>312</v>
      </c>
      <c r="L53" s="24">
        <v>1718</v>
      </c>
      <c r="M53" s="17"/>
      <c r="N53" s="24"/>
      <c r="O53" s="24"/>
      <c r="P53" s="24"/>
      <c r="Q53" s="17"/>
      <c r="R53" s="24"/>
      <c r="S53" s="17"/>
      <c r="T53" s="24"/>
      <c r="U53" s="17"/>
      <c r="V53" s="24"/>
      <c r="W53" s="17"/>
      <c r="X53" s="24"/>
      <c r="Y53" s="17"/>
      <c r="Z53" s="24"/>
      <c r="AA53" s="17"/>
      <c r="AB53" s="24"/>
      <c r="AC53" s="17">
        <f aca="true" t="shared" si="14" ref="AC53:AD57">SUM(AE53,AG53)</f>
        <v>0</v>
      </c>
      <c r="AD53" s="24">
        <f t="shared" si="14"/>
        <v>0</v>
      </c>
      <c r="AE53" s="17"/>
      <c r="AF53" s="24"/>
      <c r="AG53" s="17"/>
      <c r="AH53" s="24"/>
      <c r="AI53" s="48"/>
    </row>
    <row r="54" spans="1:35" ht="22.5" customHeight="1">
      <c r="A54" s="5">
        <v>46</v>
      </c>
      <c r="B54" s="10" t="s">
        <v>46</v>
      </c>
      <c r="C54" s="17">
        <v>186</v>
      </c>
      <c r="D54" s="17">
        <v>0</v>
      </c>
      <c r="E54" s="17">
        <v>0</v>
      </c>
      <c r="F54" s="24">
        <v>558</v>
      </c>
      <c r="G54" s="24">
        <v>0</v>
      </c>
      <c r="H54" s="17">
        <v>0</v>
      </c>
      <c r="I54" s="17">
        <f t="shared" si="13"/>
        <v>170</v>
      </c>
      <c r="J54" s="24">
        <f t="shared" si="13"/>
        <v>512</v>
      </c>
      <c r="K54" s="17">
        <v>170</v>
      </c>
      <c r="L54" s="24">
        <v>512</v>
      </c>
      <c r="M54" s="17"/>
      <c r="N54" s="24"/>
      <c r="O54" s="24"/>
      <c r="P54" s="24"/>
      <c r="Q54" s="17"/>
      <c r="R54" s="24"/>
      <c r="S54" s="17"/>
      <c r="T54" s="24"/>
      <c r="U54" s="17"/>
      <c r="V54" s="24"/>
      <c r="W54" s="17"/>
      <c r="X54" s="24"/>
      <c r="Y54" s="17"/>
      <c r="Z54" s="24"/>
      <c r="AA54" s="17"/>
      <c r="AB54" s="24"/>
      <c r="AC54" s="17">
        <f t="shared" si="14"/>
        <v>24</v>
      </c>
      <c r="AD54" s="24">
        <f t="shared" si="14"/>
        <v>2181</v>
      </c>
      <c r="AE54" s="17"/>
      <c r="AF54" s="24"/>
      <c r="AG54" s="17">
        <v>24</v>
      </c>
      <c r="AH54" s="24">
        <v>2181</v>
      </c>
      <c r="AI54" s="48"/>
    </row>
    <row r="55" spans="1:35" ht="24.75" customHeight="1">
      <c r="A55" s="5">
        <v>47</v>
      </c>
      <c r="B55" s="10" t="s">
        <v>47</v>
      </c>
      <c r="C55" s="17">
        <v>20</v>
      </c>
      <c r="D55" s="17">
        <v>0</v>
      </c>
      <c r="E55" s="17">
        <v>0</v>
      </c>
      <c r="F55" s="24">
        <v>300</v>
      </c>
      <c r="G55" s="24">
        <v>0</v>
      </c>
      <c r="H55" s="17">
        <v>0</v>
      </c>
      <c r="I55" s="17">
        <f t="shared" si="13"/>
        <v>20</v>
      </c>
      <c r="J55" s="24">
        <f t="shared" si="13"/>
        <v>300</v>
      </c>
      <c r="K55" s="17">
        <v>20</v>
      </c>
      <c r="L55" s="24">
        <v>300</v>
      </c>
      <c r="M55" s="17"/>
      <c r="N55" s="24"/>
      <c r="O55" s="24"/>
      <c r="P55" s="24"/>
      <c r="Q55" s="17"/>
      <c r="R55" s="24"/>
      <c r="S55" s="17"/>
      <c r="T55" s="24"/>
      <c r="U55" s="17"/>
      <c r="V55" s="24"/>
      <c r="W55" s="17"/>
      <c r="X55" s="24"/>
      <c r="Y55" s="17"/>
      <c r="Z55" s="24"/>
      <c r="AA55" s="17"/>
      <c r="AB55" s="24"/>
      <c r="AC55" s="17">
        <f t="shared" si="14"/>
        <v>0</v>
      </c>
      <c r="AD55" s="24">
        <f t="shared" si="14"/>
        <v>0</v>
      </c>
      <c r="AE55" s="17"/>
      <c r="AF55" s="24"/>
      <c r="AG55" s="17"/>
      <c r="AH55" s="24"/>
      <c r="AI55" s="48"/>
    </row>
    <row r="56" spans="1:35" ht="24" customHeight="1">
      <c r="A56" s="5">
        <v>48</v>
      </c>
      <c r="B56" s="10" t="s">
        <v>48</v>
      </c>
      <c r="C56" s="17">
        <v>183</v>
      </c>
      <c r="D56" s="17">
        <v>0</v>
      </c>
      <c r="E56" s="17">
        <v>0</v>
      </c>
      <c r="F56" s="24">
        <v>2880</v>
      </c>
      <c r="G56" s="24">
        <v>0</v>
      </c>
      <c r="H56" s="17">
        <v>0</v>
      </c>
      <c r="I56" s="17">
        <f t="shared" si="13"/>
        <v>181</v>
      </c>
      <c r="J56" s="24">
        <f t="shared" si="13"/>
        <v>2849.41</v>
      </c>
      <c r="K56" s="17">
        <v>181</v>
      </c>
      <c r="L56" s="24">
        <v>2849.41</v>
      </c>
      <c r="M56" s="17"/>
      <c r="N56" s="24"/>
      <c r="O56" s="24"/>
      <c r="P56" s="24"/>
      <c r="Q56" s="17"/>
      <c r="R56" s="24"/>
      <c r="S56" s="17"/>
      <c r="T56" s="24"/>
      <c r="U56" s="17"/>
      <c r="V56" s="24"/>
      <c r="W56" s="17"/>
      <c r="X56" s="24"/>
      <c r="Y56" s="17"/>
      <c r="Z56" s="24"/>
      <c r="AA56" s="17"/>
      <c r="AB56" s="24"/>
      <c r="AC56" s="17">
        <f t="shared" si="14"/>
        <v>0</v>
      </c>
      <c r="AD56" s="24">
        <f t="shared" si="14"/>
        <v>0</v>
      </c>
      <c r="AE56" s="17"/>
      <c r="AF56" s="24"/>
      <c r="AG56" s="17"/>
      <c r="AH56" s="24"/>
      <c r="AI56" s="48"/>
    </row>
    <row r="57" spans="1:35" ht="50.25" customHeight="1">
      <c r="A57" s="5">
        <v>49</v>
      </c>
      <c r="B57" s="10" t="s">
        <v>49</v>
      </c>
      <c r="C57" s="17">
        <v>16</v>
      </c>
      <c r="D57" s="17">
        <v>0</v>
      </c>
      <c r="E57" s="17">
        <v>0</v>
      </c>
      <c r="F57" s="24">
        <v>40</v>
      </c>
      <c r="G57" s="24">
        <v>0</v>
      </c>
      <c r="H57" s="17">
        <v>0</v>
      </c>
      <c r="I57" s="17">
        <f t="shared" si="13"/>
        <v>16</v>
      </c>
      <c r="J57" s="24">
        <f t="shared" si="13"/>
        <v>44</v>
      </c>
      <c r="K57" s="17">
        <v>16</v>
      </c>
      <c r="L57" s="24">
        <v>44</v>
      </c>
      <c r="M57" s="17"/>
      <c r="N57" s="24"/>
      <c r="O57" s="24"/>
      <c r="P57" s="24"/>
      <c r="Q57" s="17"/>
      <c r="R57" s="24"/>
      <c r="S57" s="17"/>
      <c r="T57" s="24"/>
      <c r="U57" s="17"/>
      <c r="V57" s="24"/>
      <c r="W57" s="17"/>
      <c r="X57" s="24"/>
      <c r="Y57" s="17"/>
      <c r="Z57" s="24"/>
      <c r="AA57" s="17"/>
      <c r="AB57" s="24"/>
      <c r="AC57" s="17">
        <f t="shared" si="14"/>
        <v>0</v>
      </c>
      <c r="AD57" s="24">
        <f t="shared" si="14"/>
        <v>0</v>
      </c>
      <c r="AE57" s="17"/>
      <c r="AF57" s="24"/>
      <c r="AG57" s="17"/>
      <c r="AH57" s="24"/>
      <c r="AI57" s="48"/>
    </row>
    <row r="58" spans="1:35" ht="15.75" customHeight="1">
      <c r="A58" s="5">
        <v>50</v>
      </c>
      <c r="B58" s="12" t="s">
        <v>50</v>
      </c>
      <c r="C58" s="50">
        <f aca="true" t="shared" si="15" ref="C58:AH58">SUM(C9,C28,C44,C52)</f>
        <v>48324</v>
      </c>
      <c r="D58" s="50">
        <f t="shared" si="15"/>
        <v>0</v>
      </c>
      <c r="E58" s="50">
        <f t="shared" si="15"/>
        <v>209</v>
      </c>
      <c r="F58" s="50">
        <f t="shared" si="15"/>
        <v>12642323.610000053</v>
      </c>
      <c r="G58" s="50">
        <f t="shared" si="15"/>
        <v>0</v>
      </c>
      <c r="H58" s="50">
        <f t="shared" si="15"/>
        <v>75213.87999999999</v>
      </c>
      <c r="I58" s="50">
        <f t="shared" si="15"/>
        <v>40117</v>
      </c>
      <c r="J58" s="50">
        <f t="shared" si="15"/>
        <v>12752713.550000032</v>
      </c>
      <c r="K58" s="50">
        <f t="shared" si="15"/>
        <v>40069</v>
      </c>
      <c r="L58" s="50">
        <f t="shared" si="15"/>
        <v>12720644.250000032</v>
      </c>
      <c r="M58" s="50">
        <f t="shared" si="15"/>
        <v>48</v>
      </c>
      <c r="N58" s="50">
        <f t="shared" si="15"/>
        <v>32069.3</v>
      </c>
      <c r="O58" s="50">
        <f t="shared" si="15"/>
        <v>37</v>
      </c>
      <c r="P58" s="50">
        <f t="shared" si="15"/>
        <v>22396.59</v>
      </c>
      <c r="Q58" s="50">
        <f t="shared" si="15"/>
        <v>578</v>
      </c>
      <c r="R58" s="50">
        <f t="shared" si="15"/>
        <v>275418.91</v>
      </c>
      <c r="S58" s="50">
        <f t="shared" si="15"/>
        <v>12</v>
      </c>
      <c r="T58" s="50">
        <f t="shared" si="15"/>
        <v>4999.089999999999</v>
      </c>
      <c r="U58" s="50">
        <f t="shared" si="15"/>
        <v>410</v>
      </c>
      <c r="V58" s="50">
        <f t="shared" si="15"/>
        <v>179971.88</v>
      </c>
      <c r="W58" s="50">
        <f t="shared" si="15"/>
        <v>68</v>
      </c>
      <c r="X58" s="50">
        <f t="shared" si="15"/>
        <v>11076.380000000001</v>
      </c>
      <c r="Y58" s="50">
        <f t="shared" si="15"/>
        <v>49</v>
      </c>
      <c r="Z58" s="50">
        <f t="shared" si="15"/>
        <v>40079.01</v>
      </c>
      <c r="AA58" s="50">
        <f t="shared" si="15"/>
        <v>35</v>
      </c>
      <c r="AB58" s="50">
        <f t="shared" si="15"/>
        <v>38907.14</v>
      </c>
      <c r="AC58" s="50">
        <f t="shared" si="15"/>
        <v>7011</v>
      </c>
      <c r="AD58" s="50">
        <f t="shared" si="15"/>
        <v>1469483.14</v>
      </c>
      <c r="AE58" s="50">
        <f t="shared" si="15"/>
        <v>0</v>
      </c>
      <c r="AF58" s="50">
        <f t="shared" si="15"/>
        <v>0</v>
      </c>
      <c r="AG58" s="50">
        <f t="shared" si="15"/>
        <v>7011</v>
      </c>
      <c r="AH58" s="50">
        <f t="shared" si="15"/>
        <v>1469483.14</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mergeCells count="35">
    <mergeCell ref="B1:E1"/>
    <mergeCell ref="A2:N2"/>
    <mergeCell ref="A3:A7"/>
    <mergeCell ref="B3:B7"/>
    <mergeCell ref="C3:E3"/>
    <mergeCell ref="C4:C7"/>
    <mergeCell ref="F3:H3"/>
    <mergeCell ref="F4:F7"/>
    <mergeCell ref="D5:D7"/>
    <mergeCell ref="AE4:AH4"/>
    <mergeCell ref="H5:H7"/>
    <mergeCell ref="AE5:AF6"/>
    <mergeCell ref="AG5:AH6"/>
    <mergeCell ref="K4:N4"/>
    <mergeCell ref="K5:L6"/>
    <mergeCell ref="O3:P3"/>
    <mergeCell ref="I3:N3"/>
    <mergeCell ref="Q3:AB3"/>
    <mergeCell ref="P4:P7"/>
    <mergeCell ref="AC3:AH3"/>
    <mergeCell ref="O4:O7"/>
    <mergeCell ref="S5:T6"/>
    <mergeCell ref="U5:V6"/>
    <mergeCell ref="W5:X6"/>
    <mergeCell ref="Q4:R6"/>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&amp;L8FF6AEBE</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workbookViewId="0" topLeftCell="A22">
      <selection activeCell="E48" sqref="E48"/>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9" t="s">
        <v>86</v>
      </c>
      <c r="C1" s="59"/>
      <c r="D1" s="75"/>
    </row>
    <row r="2" spans="1:6" ht="12.75">
      <c r="A2" s="42"/>
      <c r="B2" s="60"/>
      <c r="C2" s="60"/>
      <c r="D2" s="60"/>
      <c r="E2" s="42"/>
      <c r="F2" s="42"/>
    </row>
    <row r="3" spans="1:7" ht="12.75">
      <c r="A3" s="8" t="s">
        <v>6</v>
      </c>
      <c r="B3" s="8" t="s">
        <v>87</v>
      </c>
      <c r="C3" s="8"/>
      <c r="D3" s="8"/>
      <c r="E3" s="4" t="s">
        <v>64</v>
      </c>
      <c r="F3" s="4" t="s">
        <v>83</v>
      </c>
      <c r="G3" s="48"/>
    </row>
    <row r="4" spans="1:7" ht="12.75">
      <c r="A4" s="8"/>
      <c r="B4" s="8"/>
      <c r="C4" s="8"/>
      <c r="D4" s="8"/>
      <c r="E4" s="4"/>
      <c r="F4" s="4"/>
      <c r="G4" s="48"/>
    </row>
    <row r="5" spans="1:7" ht="15">
      <c r="A5" s="51">
        <v>1</v>
      </c>
      <c r="B5" s="61" t="s">
        <v>88</v>
      </c>
      <c r="C5" s="61"/>
      <c r="D5" s="61"/>
      <c r="E5" s="92">
        <f>SUM(E6:E31)</f>
        <v>7011</v>
      </c>
      <c r="F5" s="93">
        <f>SUM(F6:F31)</f>
        <v>1469483.1400000008</v>
      </c>
      <c r="G5" s="48"/>
    </row>
    <row r="6" spans="1:7" ht="15">
      <c r="A6" s="51">
        <v>2</v>
      </c>
      <c r="B6" s="62" t="s">
        <v>89</v>
      </c>
      <c r="C6" s="71"/>
      <c r="D6" s="76"/>
      <c r="E6" s="79">
        <v>1753</v>
      </c>
      <c r="F6" s="84">
        <v>301023.66</v>
      </c>
      <c r="G6" s="48"/>
    </row>
    <row r="7" spans="1:7" ht="15">
      <c r="A7" s="51">
        <v>3</v>
      </c>
      <c r="B7" s="62" t="s">
        <v>90</v>
      </c>
      <c r="C7" s="71"/>
      <c r="D7" s="76"/>
      <c r="E7" s="79">
        <v>386</v>
      </c>
      <c r="F7" s="84">
        <v>110948.02</v>
      </c>
      <c r="G7" s="48"/>
    </row>
    <row r="8" spans="1:7" ht="15">
      <c r="A8" s="51">
        <v>4</v>
      </c>
      <c r="B8" s="62" t="s">
        <v>91</v>
      </c>
      <c r="C8" s="71"/>
      <c r="D8" s="76"/>
      <c r="E8" s="79">
        <v>2965</v>
      </c>
      <c r="F8" s="84">
        <v>617229.110000001</v>
      </c>
      <c r="G8" s="48"/>
    </row>
    <row r="9" spans="1:7" ht="37.5" customHeight="1">
      <c r="A9" s="51">
        <v>5</v>
      </c>
      <c r="B9" s="62" t="s">
        <v>0</v>
      </c>
      <c r="C9" s="71"/>
      <c r="D9" s="76"/>
      <c r="E9" s="79">
        <v>3</v>
      </c>
      <c r="F9" s="84">
        <v>3785.1</v>
      </c>
      <c r="G9" s="85"/>
    </row>
    <row r="10" spans="1:7" ht="37.5" customHeight="1">
      <c r="A10" s="51">
        <v>6</v>
      </c>
      <c r="B10" s="62" t="s">
        <v>92</v>
      </c>
      <c r="C10" s="71"/>
      <c r="D10" s="76"/>
      <c r="E10" s="79">
        <v>25</v>
      </c>
      <c r="F10" s="84">
        <v>2982.2</v>
      </c>
      <c r="G10" s="85"/>
    </row>
    <row r="11" spans="1:7" ht="15">
      <c r="A11" s="51">
        <v>7</v>
      </c>
      <c r="B11" s="63" t="s">
        <v>93</v>
      </c>
      <c r="C11" s="72"/>
      <c r="D11" s="77"/>
      <c r="E11" s="79">
        <v>114</v>
      </c>
      <c r="F11" s="84">
        <v>46085.1</v>
      </c>
      <c r="G11" s="48"/>
    </row>
    <row r="12" spans="1:7" ht="15">
      <c r="A12" s="51">
        <v>8</v>
      </c>
      <c r="B12" s="63" t="s">
        <v>94</v>
      </c>
      <c r="C12" s="72"/>
      <c r="D12" s="77"/>
      <c r="E12" s="79"/>
      <c r="F12" s="84"/>
      <c r="G12" s="48"/>
    </row>
    <row r="13" spans="1:7" ht="15">
      <c r="A13" s="51">
        <v>9</v>
      </c>
      <c r="B13" s="63" t="s">
        <v>95</v>
      </c>
      <c r="C13" s="72"/>
      <c r="D13" s="77"/>
      <c r="E13" s="79">
        <v>589</v>
      </c>
      <c r="F13" s="84">
        <v>109607.09</v>
      </c>
      <c r="G13" s="48"/>
    </row>
    <row r="14" spans="1:7" ht="37.5" customHeight="1">
      <c r="A14" s="51">
        <v>10</v>
      </c>
      <c r="B14" s="62" t="s">
        <v>96</v>
      </c>
      <c r="C14" s="71"/>
      <c r="D14" s="76"/>
      <c r="E14" s="79">
        <v>21</v>
      </c>
      <c r="F14" s="84">
        <v>4654.48</v>
      </c>
      <c r="G14" s="85"/>
    </row>
    <row r="15" spans="1:7" ht="15">
      <c r="A15" s="51">
        <v>11</v>
      </c>
      <c r="B15" s="63" t="s">
        <v>97</v>
      </c>
      <c r="C15" s="72"/>
      <c r="D15" s="77"/>
      <c r="E15" s="79">
        <v>425</v>
      </c>
      <c r="F15" s="84">
        <v>111547.85</v>
      </c>
      <c r="G15" s="48"/>
    </row>
    <row r="16" spans="1:7" ht="15">
      <c r="A16" s="51">
        <v>12</v>
      </c>
      <c r="B16" s="63" t="s">
        <v>98</v>
      </c>
      <c r="C16" s="72"/>
      <c r="D16" s="77"/>
      <c r="E16" s="79">
        <v>48</v>
      </c>
      <c r="F16" s="84">
        <v>6673.82</v>
      </c>
      <c r="G16" s="48"/>
    </row>
    <row r="17" spans="1:7" ht="15">
      <c r="A17" s="51">
        <v>13</v>
      </c>
      <c r="B17" s="64" t="s">
        <v>99</v>
      </c>
      <c r="C17" s="64"/>
      <c r="D17" s="64"/>
      <c r="E17" s="79">
        <v>537</v>
      </c>
      <c r="F17" s="84">
        <v>110943.71</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v>2</v>
      </c>
      <c r="F20" s="84">
        <v>229.4</v>
      </c>
      <c r="G20" s="85"/>
    </row>
    <row r="21" spans="1:7" ht="15">
      <c r="A21" s="51">
        <v>17</v>
      </c>
      <c r="B21" s="64" t="s">
        <v>103</v>
      </c>
      <c r="C21" s="64"/>
      <c r="D21" s="64"/>
      <c r="E21" s="79">
        <v>1</v>
      </c>
      <c r="F21" s="84">
        <v>34.41</v>
      </c>
      <c r="G21" s="48"/>
    </row>
    <row r="22" spans="1:7" ht="37.5" customHeight="1">
      <c r="A22" s="51">
        <v>18</v>
      </c>
      <c r="B22" s="64" t="s">
        <v>1</v>
      </c>
      <c r="C22" s="64"/>
      <c r="D22" s="64"/>
      <c r="E22" s="79">
        <v>20</v>
      </c>
      <c r="F22" s="84">
        <v>2354.31</v>
      </c>
      <c r="G22" s="85"/>
    </row>
    <row r="23" spans="1:7" ht="37.5" customHeight="1">
      <c r="A23" s="51">
        <v>19</v>
      </c>
      <c r="B23" s="64" t="s">
        <v>104</v>
      </c>
      <c r="C23" s="64"/>
      <c r="D23" s="64"/>
      <c r="E23" s="79">
        <v>3</v>
      </c>
      <c r="F23" s="84">
        <v>171.64</v>
      </c>
      <c r="G23" s="85"/>
    </row>
    <row r="24" spans="1:7" ht="37.5" customHeight="1">
      <c r="A24" s="51">
        <v>20</v>
      </c>
      <c r="B24" s="64" t="s">
        <v>2</v>
      </c>
      <c r="C24" s="64"/>
      <c r="D24" s="64"/>
      <c r="E24" s="79">
        <v>50</v>
      </c>
      <c r="F24" s="84">
        <v>34468.42</v>
      </c>
      <c r="G24" s="85"/>
    </row>
    <row r="25" spans="1:7" ht="45" customHeight="1">
      <c r="A25" s="51">
        <v>21</v>
      </c>
      <c r="B25" s="64" t="s">
        <v>3</v>
      </c>
      <c r="C25" s="64"/>
      <c r="D25" s="64"/>
      <c r="E25" s="79">
        <v>37</v>
      </c>
      <c r="F25" s="84">
        <v>1766.75</v>
      </c>
      <c r="G25" s="85"/>
    </row>
    <row r="26" spans="1:7" ht="45" customHeight="1">
      <c r="A26" s="51">
        <v>22</v>
      </c>
      <c r="B26" s="64" t="s">
        <v>4</v>
      </c>
      <c r="C26" s="64"/>
      <c r="D26" s="64"/>
      <c r="E26" s="79">
        <v>4</v>
      </c>
      <c r="F26" s="84">
        <v>217.82</v>
      </c>
      <c r="G26" s="85"/>
    </row>
    <row r="27" spans="1:7" ht="37.5" customHeight="1">
      <c r="A27" s="51">
        <v>23</v>
      </c>
      <c r="B27" s="64" t="s">
        <v>105</v>
      </c>
      <c r="C27" s="64"/>
      <c r="D27" s="64"/>
      <c r="E27" s="79">
        <v>18</v>
      </c>
      <c r="F27" s="84">
        <v>3498.65</v>
      </c>
      <c r="G27" s="85"/>
    </row>
    <row r="28" spans="1:7" ht="45" customHeight="1">
      <c r="A28" s="51">
        <v>24</v>
      </c>
      <c r="B28" s="64" t="s">
        <v>5</v>
      </c>
      <c r="C28" s="64"/>
      <c r="D28" s="64"/>
      <c r="E28" s="79">
        <v>10</v>
      </c>
      <c r="F28" s="84">
        <v>1261.6</v>
      </c>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148</v>
      </c>
      <c r="D33" s="73"/>
      <c r="E33" s="80"/>
      <c r="F33" s="80"/>
      <c r="G33" s="80"/>
      <c r="H33" s="2"/>
      <c r="I33" s="2"/>
      <c r="J33" s="2"/>
      <c r="K33" s="2"/>
    </row>
    <row r="34" spans="1:9" ht="15">
      <c r="A34" s="54"/>
      <c r="B34" s="65" t="s">
        <v>110</v>
      </c>
      <c r="C34" s="73" t="s">
        <v>149</v>
      </c>
      <c r="D34" s="73"/>
      <c r="E34" s="81"/>
      <c r="F34" s="81"/>
      <c r="G34" s="86"/>
      <c r="H34" s="86"/>
      <c r="I34" s="86"/>
    </row>
    <row r="35" spans="1:9" ht="14.25" customHeight="1">
      <c r="A35" s="55"/>
      <c r="B35" s="66"/>
      <c r="C35" s="74"/>
      <c r="D35" s="66"/>
      <c r="E35" s="82" t="s">
        <v>114</v>
      </c>
      <c r="F35" s="82"/>
      <c r="G35" s="74"/>
      <c r="H35" s="74"/>
      <c r="I35" s="74"/>
    </row>
    <row r="36" spans="1:9" ht="15">
      <c r="A36" s="55"/>
      <c r="B36" s="67" t="s">
        <v>111</v>
      </c>
      <c r="C36" s="73"/>
      <c r="D36" s="73"/>
      <c r="E36" s="66"/>
      <c r="F36" s="74"/>
      <c r="G36" s="74"/>
      <c r="H36" s="74"/>
      <c r="I36" s="74"/>
    </row>
    <row r="37" spans="1:11" ht="15.75" customHeight="1">
      <c r="A37" s="56"/>
      <c r="B37" s="68" t="s">
        <v>112</v>
      </c>
      <c r="C37" s="73"/>
      <c r="D37" s="73"/>
      <c r="E37" s="83" t="s">
        <v>115</v>
      </c>
      <c r="F37" s="83"/>
      <c r="G37" s="87"/>
      <c r="H37" s="89"/>
      <c r="I37" s="91"/>
      <c r="J37" s="91"/>
      <c r="K37" s="58"/>
    </row>
    <row r="38" spans="1:11" ht="1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mergeCells count="35">
    <mergeCell ref="C38:E38"/>
    <mergeCell ref="E34:F34"/>
    <mergeCell ref="E37:F37"/>
    <mergeCell ref="E35:F35"/>
    <mergeCell ref="B10:D10"/>
    <mergeCell ref="B14:D14"/>
    <mergeCell ref="C37:D37"/>
    <mergeCell ref="C36:D36"/>
    <mergeCell ref="C34:D34"/>
    <mergeCell ref="C33:D33"/>
    <mergeCell ref="B21:D21"/>
    <mergeCell ref="A3:A4"/>
    <mergeCell ref="B3:D4"/>
    <mergeCell ref="B8:D8"/>
    <mergeCell ref="B9:D9"/>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&amp;L8FF6AEBE</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6" t="s">
        <v>134</v>
      </c>
    </row>
    <row r="3" spans="2:8" ht="35.25" customHeight="1">
      <c r="B3" s="96" t="s">
        <v>116</v>
      </c>
      <c r="C3" s="96"/>
      <c r="D3" s="96"/>
      <c r="E3" s="96"/>
      <c r="F3" s="96"/>
      <c r="G3" s="96"/>
      <c r="H3" s="96"/>
    </row>
    <row r="4" spans="2:8" ht="18.75" customHeight="1">
      <c r="B4" s="97"/>
      <c r="C4" s="97"/>
      <c r="D4" s="97"/>
      <c r="E4" s="97"/>
      <c r="F4" s="97"/>
      <c r="G4" s="97"/>
      <c r="H4" s="97"/>
    </row>
    <row r="5" spans="2:8" ht="18.75" customHeight="1">
      <c r="B5" s="98"/>
      <c r="C5" s="98"/>
      <c r="D5" s="128" t="s">
        <v>132</v>
      </c>
      <c r="E5" s="128"/>
      <c r="F5" s="128"/>
      <c r="G5" s="98"/>
      <c r="H5" s="98"/>
    </row>
    <row r="6" spans="4:6" ht="12.75" customHeight="1">
      <c r="D6" s="6"/>
      <c r="E6" s="137" t="s">
        <v>135</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117</v>
      </c>
      <c r="C10" s="117"/>
      <c r="D10" s="129"/>
      <c r="E10" s="139" t="s">
        <v>136</v>
      </c>
      <c r="F10" s="104"/>
      <c r="G10" s="136" t="s">
        <v>145</v>
      </c>
    </row>
    <row r="11" spans="1:7" ht="12.75" customHeight="1">
      <c r="A11" s="94"/>
      <c r="B11" s="101"/>
      <c r="C11" s="118"/>
      <c r="D11" s="130"/>
      <c r="E11" s="140"/>
      <c r="F11" s="104"/>
      <c r="G11" s="148" t="s">
        <v>146</v>
      </c>
    </row>
    <row r="12" spans="1:7" ht="37.5" customHeight="1">
      <c r="A12" s="94"/>
      <c r="B12" s="102" t="s">
        <v>118</v>
      </c>
      <c r="C12" s="119"/>
      <c r="D12" s="131"/>
      <c r="E12" s="141" t="s">
        <v>137</v>
      </c>
      <c r="F12" s="104"/>
      <c r="G12" s="148"/>
    </row>
    <row r="13" spans="1:7" ht="12.75" customHeight="1">
      <c r="A13" s="94"/>
      <c r="B13" s="103"/>
      <c r="C13" s="120"/>
      <c r="D13" s="132"/>
      <c r="E13" s="141"/>
      <c r="F13" s="48"/>
      <c r="G13" s="149" t="s">
        <v>147</v>
      </c>
    </row>
    <row r="14" spans="1:8" ht="12.75" customHeight="1">
      <c r="A14" s="94"/>
      <c r="B14" s="102" t="s">
        <v>119</v>
      </c>
      <c r="C14" s="119"/>
      <c r="D14" s="131"/>
      <c r="E14" s="142" t="s">
        <v>137</v>
      </c>
      <c r="F14" s="147" t="s">
        <v>142</v>
      </c>
      <c r="G14" s="150"/>
      <c r="H14" s="150"/>
    </row>
    <row r="15" spans="1:8" ht="12.75" customHeight="1">
      <c r="A15" s="94"/>
      <c r="B15" s="102"/>
      <c r="C15" s="119"/>
      <c r="D15" s="131"/>
      <c r="E15" s="142"/>
      <c r="F15" s="147" t="s">
        <v>143</v>
      </c>
      <c r="G15" s="150"/>
      <c r="H15" s="150"/>
    </row>
    <row r="16" spans="1:6" ht="12.75" customHeight="1">
      <c r="A16" s="94"/>
      <c r="B16" s="104"/>
      <c r="C16" s="109"/>
      <c r="D16" s="94"/>
      <c r="E16" s="143"/>
      <c r="F16" s="48"/>
    </row>
    <row r="17" spans="1:8" ht="12.75" customHeight="1">
      <c r="A17" s="94"/>
      <c r="B17" s="102" t="s">
        <v>120</v>
      </c>
      <c r="C17" s="119"/>
      <c r="D17" s="131"/>
      <c r="E17" s="142" t="s">
        <v>137</v>
      </c>
      <c r="F17" s="147" t="s">
        <v>144</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121</v>
      </c>
      <c r="C20" s="119"/>
      <c r="D20" s="131"/>
      <c r="E20" s="142" t="s">
        <v>137</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122</v>
      </c>
      <c r="C23" s="119"/>
      <c r="D23" s="131"/>
      <c r="E23" s="141"/>
      <c r="F23" s="104"/>
      <c r="G23" s="149"/>
    </row>
    <row r="24" spans="1:6" ht="12.75" customHeight="1">
      <c r="A24" s="94"/>
      <c r="B24" s="102" t="s">
        <v>123</v>
      </c>
      <c r="C24" s="119"/>
      <c r="D24" s="131"/>
      <c r="E24" s="141"/>
      <c r="F24" s="104"/>
    </row>
    <row r="25" spans="1:6" ht="12.75" customHeight="1">
      <c r="A25" s="95"/>
      <c r="B25" s="102" t="s">
        <v>124</v>
      </c>
      <c r="C25" s="119"/>
      <c r="D25" s="131"/>
      <c r="E25" s="141" t="s">
        <v>138</v>
      </c>
      <c r="F25" s="48"/>
    </row>
    <row r="26" spans="1:6" ht="12.75" customHeight="1">
      <c r="A26" s="95"/>
      <c r="B26" s="105" t="s">
        <v>125</v>
      </c>
      <c r="C26" s="121"/>
      <c r="D26" s="133"/>
      <c r="E26" s="144" t="s">
        <v>139</v>
      </c>
      <c r="F26" s="48"/>
    </row>
    <row r="27" spans="1:6" ht="12.75" customHeight="1">
      <c r="A27" s="95"/>
      <c r="B27" s="106"/>
      <c r="C27" s="19"/>
      <c r="D27" s="94"/>
      <c r="E27" s="143"/>
      <c r="F27" s="48"/>
    </row>
    <row r="28" spans="1:6" ht="12.75" customHeight="1">
      <c r="A28" s="95"/>
      <c r="B28" s="102" t="s">
        <v>126</v>
      </c>
      <c r="C28" s="119"/>
      <c r="D28" s="131"/>
      <c r="E28" s="145" t="s">
        <v>140</v>
      </c>
      <c r="F28" s="48"/>
    </row>
    <row r="29" spans="1:6" ht="12.75" customHeight="1">
      <c r="A29" s="95"/>
      <c r="B29" s="107"/>
      <c r="C29" s="122"/>
      <c r="D29" s="134"/>
      <c r="E29" s="146" t="s">
        <v>141</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127</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128</v>
      </c>
      <c r="C37" s="124"/>
      <c r="D37" s="125" t="s">
        <v>133</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129</v>
      </c>
      <c r="C39" s="13"/>
      <c r="D39" s="135"/>
      <c r="E39" s="125"/>
      <c r="F39" s="125"/>
      <c r="G39" s="125"/>
      <c r="H39" s="151"/>
      <c r="I39" s="104"/>
    </row>
    <row r="40" spans="1:9" ht="12.75" customHeight="1">
      <c r="A40" s="94"/>
      <c r="B40" s="104"/>
      <c r="C40" s="109"/>
      <c r="D40" s="108"/>
      <c r="E40" s="108"/>
      <c r="F40" s="108"/>
      <c r="G40" s="108"/>
      <c r="H40" s="130"/>
      <c r="I40" s="104"/>
    </row>
    <row r="41" spans="1:9" ht="12.75" customHeight="1">
      <c r="A41" s="94"/>
      <c r="B41" s="113"/>
      <c r="C41" s="125"/>
      <c r="D41" s="125"/>
      <c r="E41" s="125"/>
      <c r="F41" s="125"/>
      <c r="G41" s="125"/>
      <c r="H41" s="151"/>
      <c r="I41" s="48"/>
    </row>
    <row r="42" spans="1:9" ht="12.75" customHeight="1">
      <c r="A42" s="94"/>
      <c r="B42" s="114" t="s">
        <v>130</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c r="C44" s="127"/>
      <c r="D44" s="127"/>
      <c r="E44" s="127"/>
      <c r="F44" s="127"/>
      <c r="G44" s="127"/>
      <c r="H44" s="153"/>
      <c r="I44" s="104"/>
    </row>
    <row r="45" spans="1:9" ht="12.75" customHeight="1">
      <c r="A45" s="94"/>
      <c r="B45" s="114" t="s">
        <v>131</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mergeCells count="26">
    <mergeCell ref="F14:H14"/>
    <mergeCell ref="D37:H37"/>
    <mergeCell ref="D5:F5"/>
    <mergeCell ref="B3:H3"/>
    <mergeCell ref="B4:H4"/>
    <mergeCell ref="B10:D10"/>
    <mergeCell ref="B12:D12"/>
    <mergeCell ref="F15:H15"/>
    <mergeCell ref="B24:D24"/>
    <mergeCell ref="B25:D25"/>
    <mergeCell ref="F17:H17"/>
    <mergeCell ref="D39:H39"/>
    <mergeCell ref="B41:H41"/>
    <mergeCell ref="B42:H42"/>
    <mergeCell ref="B23:D23"/>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&amp;L8FF6AEBE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cp:lastModifiedBy>
  <dcterms:modified xsi:type="dcterms:W3CDTF">2014-02-10T13:51:35Z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збір)_10013_4.2013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8FF6AEBE</vt:lpwstr>
  </property>
  <property fmtid="{D5CDD505-2E9C-101B-9397-08002B2CF9AE}" pid="9" name="Підрозділ">
    <vt:lpwstr>ТУ ДСА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3.10.2.551</vt:lpwstr>
  </property>
</Properties>
</file>